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SE TUNDAMA\PLANEACION 2025\02. INTEGRACION PLANES  2025\PROGRAMA DE TRANSPARECIA Y ETICA PUBLICA 2025\PROGRAMA DE TRANSPARENCIA Y ETICA PUBLICA\PLAN DE TRANSICION\"/>
    </mc:Choice>
  </mc:AlternateContent>
  <xr:revisionPtr revIDLastSave="0" documentId="13_ncr:1_{51F88D4A-964F-4CC0-A668-8A77B6ED5F2E}" xr6:coauthVersionLast="47" xr6:coauthVersionMax="47" xr10:uidLastSave="{00000000-0000-0000-0000-000000000000}"/>
  <bookViews>
    <workbookView xWindow="-120" yWindow="-120" windowWidth="24240" windowHeight="13140" tabRatio="851" firstSheet="4" activeTab="5" xr2:uid="{00000000-000D-0000-FFFF-FFFF00000000}"/>
  </bookViews>
  <sheets>
    <sheet name="0.Portada" sheetId="27" r:id="rId1"/>
    <sheet name="Art MIPG-DAFP" sheetId="30" state="hidden" r:id="rId2"/>
    <sheet name="C2 Intructivo" sheetId="20" state="hidden" r:id="rId3"/>
    <sheet name="TEMATICA 1 AE1 Y AE2" sheetId="19" r:id="rId4"/>
    <sheet name="TEMATICA 1  AE1, AE2, AE3 y AE4" sheetId="35" r:id="rId5"/>
    <sheet name="TEMATICA 2  AE5 y AE6" sheetId="36" r:id="rId6"/>
    <sheet name="SUIT raciona_priorizacion" sheetId="26" state="hidden" r:id="rId7"/>
    <sheet name="TEMATICA 3  AE7" sheetId="37" r:id="rId8"/>
    <sheet name="TEMATICA 3  AE8a " sheetId="39" r:id="rId9"/>
    <sheet name="TEMATICA 3  AE8b" sheetId="40" r:id="rId10"/>
    <sheet name="TEMATICA 3  AE9" sheetId="41" r:id="rId11"/>
    <sheet name="Ciclo PAAC - LEY" sheetId="29" state="hidden" r:id="rId12"/>
    <sheet name="OFICIO DAFP" sheetId="31" state="hidden" r:id="rId13"/>
    <sheet name="Seguimiento" sheetId="18" state="hidden" r:id="rId14"/>
    <sheet name="TEMATICA 4  AE10" sheetId="42" r:id="rId15"/>
  </sheets>
  <externalReferences>
    <externalReference r:id="rId16"/>
    <externalReference r:id="rId17"/>
    <externalReference r:id="rId18"/>
    <externalReference r:id="rId19"/>
  </externalReferences>
  <definedNames>
    <definedName name="_xlnm._FilterDatabase" localSheetId="4" hidden="1">'TEMATICA 1  AE1, AE2, AE3 y AE4'!$A$5:$AK$14</definedName>
    <definedName name="_xlnm._FilterDatabase" localSheetId="3" hidden="1">'TEMATICA 1 AE1 Y AE2'!$A$5:$AK$17</definedName>
    <definedName name="_xlnm._FilterDatabase" localSheetId="5" hidden="1">'TEMATICA 2  AE5 y AE6'!$A$5:$AK$12</definedName>
    <definedName name="_xlnm._FilterDatabase" localSheetId="7" hidden="1">'TEMATICA 3  AE7'!$A$5:$AK$33</definedName>
    <definedName name="_xlnm._FilterDatabase" localSheetId="8" hidden="1">'TEMATICA 3  AE8a '!$A$5:$AK$18</definedName>
    <definedName name="_xlnm._FilterDatabase" localSheetId="9" hidden="1">'TEMATICA 3  AE8b'!$A$5:$AK$5</definedName>
    <definedName name="_xlnm._FilterDatabase" localSheetId="10" hidden="1">'TEMATICA 3  AE9'!$A$5:$AK$5</definedName>
    <definedName name="_xlnm._FilterDatabase" localSheetId="14" hidden="1">'TEMATICA 4  AE10'!$A$5:$AK$5</definedName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>#REF!</definedName>
    <definedName name="Acc_2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dmin">[1]TABLA!$Q$2:$Q$3</definedName>
    <definedName name="Agricultura">[2]TABLA!#REF!</definedName>
    <definedName name="Agricultura_y_Desarrollo_Rural">[2]TABLA!#REF!</definedName>
    <definedName name="Ambiental">'[2]Tablas instituciones'!$D$2:$D$9</definedName>
    <definedName name="ambiente">[2]TABLA!#REF!</definedName>
    <definedName name="Ambiente_y_Desarrollo_Sostenible">[2]TABLA!#REF!</definedName>
    <definedName name="_xlnm.Print_Area" localSheetId="0">'0.Portada'!$B$1:$M$47</definedName>
    <definedName name="_xlnm.Print_Area" localSheetId="2">'C2 Intructivo'!$A$1:$F$41</definedName>
    <definedName name="_xlnm.Print_Area" localSheetId="6">'SUIT raciona_priorizacion'!$A$1:$C$9</definedName>
    <definedName name="Ciencia__Tecnología_e_innovación">[2]TABLA!#REF!</definedName>
    <definedName name="clases1">[3]TABLA!$G$2:$G$5</definedName>
    <definedName name="Comercio__Industria_y_Turismo">[2]TABLA!#REF!</definedName>
    <definedName name="Departamentos">#REF!</definedName>
    <definedName name="Dependencia">[4]Hoja3!$C$72:$C$102</definedName>
    <definedName name="Fuentes">#REF!</definedName>
    <definedName name="Indicadores">#REF!</definedName>
    <definedName name="nivel">[1]TABLA!$C$2:$C$3</definedName>
    <definedName name="Objetivos">OFFSET(#REF!,0,0,COUNTA(#REF!)-1,1)</definedName>
    <definedName name="orden">[1]TABLA!$A$3:$A$4</definedName>
    <definedName name="sector">[1]TABLA!$B$2:$B$26</definedName>
    <definedName name="Tipo">[4]Hoja3!$A$66:$A$68</definedName>
    <definedName name="tipo_riesgo">[4]Hoja3!$A$2:$A$9</definedName>
    <definedName name="Tipos">[1]TABLA!$G$2:$G$4</definedName>
    <definedName name="vigencias">[1]TABLA!$E$2:$E$7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40" l="1"/>
  <c r="H11" i="40"/>
  <c r="H12" i="40"/>
  <c r="H13" i="40"/>
  <c r="H10" i="40"/>
  <c r="H9" i="40"/>
  <c r="H8" i="40"/>
  <c r="AQ17" i="19" l="1"/>
  <c r="AL17" i="19"/>
  <c r="AG17" i="19"/>
  <c r="AB17" i="19"/>
  <c r="W17" i="19"/>
  <c r="R17" i="19"/>
  <c r="M17" i="19"/>
  <c r="H17" i="19"/>
  <c r="AQ14" i="35"/>
  <c r="AL14" i="35"/>
  <c r="AG14" i="35"/>
  <c r="AB14" i="35"/>
  <c r="W14" i="35"/>
  <c r="R14" i="35"/>
  <c r="M14" i="35"/>
  <c r="AQ12" i="36"/>
  <c r="AL12" i="36"/>
  <c r="AG12" i="36"/>
  <c r="AB12" i="36"/>
  <c r="W12" i="36"/>
  <c r="R12" i="36"/>
  <c r="M12" i="36"/>
  <c r="AQ32" i="37"/>
  <c r="AL32" i="37"/>
  <c r="AG32" i="37"/>
  <c r="AB32" i="37"/>
  <c r="W32" i="37"/>
  <c r="R32" i="37"/>
  <c r="M32" i="37"/>
  <c r="AQ17" i="39"/>
  <c r="AL17" i="39"/>
  <c r="AQ16" i="41"/>
  <c r="AL16" i="41"/>
  <c r="H12" i="42"/>
  <c r="M12" i="42"/>
  <c r="R12" i="42"/>
  <c r="W12" i="42"/>
  <c r="AB12" i="42"/>
  <c r="AG12" i="42"/>
  <c r="AL12" i="42"/>
  <c r="AQ12" i="42"/>
  <c r="W16" i="40" l="1"/>
  <c r="R16" i="41" l="1"/>
  <c r="H16" i="41"/>
  <c r="M16" i="41"/>
  <c r="H16" i="40"/>
  <c r="H17" i="39"/>
  <c r="M16" i="40"/>
  <c r="AG16" i="41" l="1"/>
  <c r="AB16" i="41"/>
  <c r="W16" i="41"/>
  <c r="H32" i="37"/>
  <c r="H12" i="36"/>
  <c r="AG16" i="40"/>
  <c r="AB16" i="40"/>
  <c r="R16" i="40"/>
  <c r="AG17" i="39"/>
  <c r="AB17" i="39"/>
  <c r="W17" i="39"/>
  <c r="R17" i="39"/>
  <c r="M17" i="39"/>
  <c r="H14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Valentina Aceros Garcia</author>
  </authors>
  <commentList>
    <comment ref="C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Valentina Aceros Garcia</author>
  </authors>
  <commentList>
    <comment ref="C5" authorId="0" shapeId="0" xr:uid="{D6F328E2-9454-4AE4-9CB6-DFC74F6945A6}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Valentina Aceros Garcia</author>
  </authors>
  <commentList>
    <comment ref="C5" authorId="0" shapeId="0" xr:uid="{A628F1AF-C4BD-4141-AA1A-F789F207BBE5}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Valentina Aceros Garcia</author>
  </authors>
  <commentList>
    <comment ref="C5" authorId="0" shapeId="0" xr:uid="{0D8642B7-2069-4FEF-BF24-6D4DA511FEF4}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Valentina Aceros Garcia</author>
  </authors>
  <commentList>
    <comment ref="C5" authorId="0" shapeId="0" xr:uid="{C8DE18A8-400E-44B6-9663-B238141DD4C6}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Valentina Aceros Garcia</author>
  </authors>
  <commentList>
    <comment ref="C5" authorId="0" shapeId="0" xr:uid="{01ACCB5C-8080-40EA-8A47-44EBB5F6C38B}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Valentina Aceros Garcia</author>
  </authors>
  <commentList>
    <comment ref="C5" authorId="0" shapeId="0" xr:uid="{069C37A2-E7E9-49B6-93C9-8818C3E770C6}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Valentina Aceros Garcia</author>
  </authors>
  <commentList>
    <comment ref="C5" authorId="0" shapeId="0" xr:uid="{66C104C7-CBB2-4362-B1AE-2C00B9DE83F5}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sharedStrings.xml><?xml version="1.0" encoding="utf-8"?>
<sst xmlns="http://schemas.openxmlformats.org/spreadsheetml/2006/main" count="1276" uniqueCount="553">
  <si>
    <t xml:space="preserve">Responsable </t>
  </si>
  <si>
    <t>1.1</t>
  </si>
  <si>
    <t>1.2</t>
  </si>
  <si>
    <t>1.3</t>
  </si>
  <si>
    <t>2.1</t>
  </si>
  <si>
    <t>2.2</t>
  </si>
  <si>
    <t>2.3</t>
  </si>
  <si>
    <t>Fecha programada</t>
  </si>
  <si>
    <t>Subcomponente</t>
  </si>
  <si>
    <t>3.1</t>
  </si>
  <si>
    <t>3.2</t>
  </si>
  <si>
    <t>4.1</t>
  </si>
  <si>
    <t>4.2</t>
  </si>
  <si>
    <t>Entidad:</t>
  </si>
  <si>
    <t>Vigencia:</t>
  </si>
  <si>
    <t>Fecha de publicación</t>
  </si>
  <si>
    <t>Componente:</t>
  </si>
  <si>
    <t>Seguimiento 1 OCI</t>
  </si>
  <si>
    <t>Seguimiento 2 OCI</t>
  </si>
  <si>
    <t>Seguimiento 3 OCI</t>
  </si>
  <si>
    <t>Fecha seguimiento:</t>
  </si>
  <si>
    <t>Observaciones</t>
  </si>
  <si>
    <t>Componente</t>
  </si>
  <si>
    <t>Actividades programadas</t>
  </si>
  <si>
    <t>Actividades cumplidas</t>
  </si>
  <si>
    <t>% de avance</t>
  </si>
  <si>
    <t xml:space="preserve">Actividades programadas </t>
  </si>
  <si>
    <t xml:space="preserve">% de avance </t>
  </si>
  <si>
    <t xml:space="preserve"> Actividades</t>
  </si>
  <si>
    <t>INSTRUCCIONES PARA EL DILIGENCIAMIENTO DEL FORMATO</t>
  </si>
  <si>
    <t>ESTRATEGIA DE RACIONALIZACIÓN DE TRÁMITES</t>
  </si>
  <si>
    <t>Para los campos sombreados en gris, es necesario seleccionar solo una opción de la lista desplegable. (No se pueden cambiar valores)</t>
  </si>
  <si>
    <r>
      <t xml:space="preserve">1. </t>
    </r>
    <r>
      <rPr>
        <sz val="10"/>
        <rFont val="Arial"/>
        <family val="2"/>
      </rPr>
      <t>DILIGENCIE LA PARTE SUPERIOR DE LA HOJA</t>
    </r>
    <r>
      <rPr>
        <b/>
        <sz val="10"/>
        <rFont val="Arial"/>
        <family val="2"/>
      </rPr>
      <t xml:space="preserve"> "</t>
    </r>
    <r>
      <rPr>
        <b/>
        <i/>
        <sz val="10"/>
        <rFont val="Arial"/>
        <family val="2"/>
      </rPr>
      <t>ESTRATEGIAS DE RACIONALIZACION"</t>
    </r>
  </si>
  <si>
    <t>INFORMACION GENERAL DE LA ENTIDAD</t>
  </si>
  <si>
    <r>
      <t xml:space="preserve">Escriba el nombre completo de la </t>
    </r>
    <r>
      <rPr>
        <b/>
        <sz val="10"/>
        <rFont val="Arial"/>
        <family val="2"/>
      </rPr>
      <t>entidad</t>
    </r>
  </si>
  <si>
    <r>
      <t>Seleccione el</t>
    </r>
    <r>
      <rPr>
        <b/>
        <sz val="10"/>
        <rFont val="Arial"/>
        <family val="2"/>
      </rPr>
      <t xml:space="preserve"> Orden </t>
    </r>
    <r>
      <rPr>
        <sz val="10"/>
        <rFont val="Arial"/>
        <family val="2"/>
      </rPr>
      <t>al que corresponde la entidad (nacional o territorial)</t>
    </r>
  </si>
  <si>
    <r>
      <t xml:space="preserve">Seleccione el </t>
    </r>
    <r>
      <rPr>
        <b/>
        <sz val="10"/>
        <rFont val="Arial"/>
        <family val="2"/>
      </rPr>
      <t xml:space="preserve">Sector </t>
    </r>
    <r>
      <rPr>
        <sz val="10"/>
        <rFont val="Arial"/>
        <family val="2"/>
      </rPr>
      <t>al que corresponde la entidad (sólo aplica para entidades del orden nacional)</t>
    </r>
  </si>
  <si>
    <r>
      <t xml:space="preserve">Seleccione el </t>
    </r>
    <r>
      <rPr>
        <b/>
        <sz val="10"/>
        <rFont val="Arial"/>
        <family val="2"/>
      </rPr>
      <t>Departamento</t>
    </r>
    <r>
      <rPr>
        <sz val="10"/>
        <rFont val="Arial"/>
        <family val="2"/>
      </rPr>
      <t xml:space="preserve"> donde está ubicada la entidad (solo para entidades del orden territorial)</t>
    </r>
  </si>
  <si>
    <r>
      <t xml:space="preserve">Escriba el nombre del </t>
    </r>
    <r>
      <rPr>
        <b/>
        <sz val="10"/>
        <rFont val="Arial"/>
        <family val="2"/>
      </rPr>
      <t xml:space="preserve">Municipio </t>
    </r>
    <r>
      <rPr>
        <sz val="10"/>
        <rFont val="Arial"/>
        <family val="2"/>
      </rPr>
      <t>donde se ubica la entidad</t>
    </r>
  </si>
  <si>
    <r>
      <t xml:space="preserve">Seleccione el </t>
    </r>
    <r>
      <rPr>
        <b/>
        <sz val="10"/>
        <rFont val="Arial"/>
        <family val="2"/>
      </rPr>
      <t>Año de Vigencia</t>
    </r>
    <r>
      <rPr>
        <sz val="10"/>
        <rFont val="Arial"/>
        <family val="2"/>
      </rPr>
      <t xml:space="preserve"> de las acciones en racionalización de trámites</t>
    </r>
  </si>
  <si>
    <r>
      <t xml:space="preserve">2. </t>
    </r>
    <r>
      <rPr>
        <sz val="10"/>
        <rFont val="Arial"/>
        <family val="2"/>
      </rPr>
      <t>DILIGENCIE LA PARTE MEDIA DE LA HOJA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"ESTRATEGIAS DE RACIONALIZACIÓN"</t>
    </r>
  </si>
  <si>
    <t>PLANEACIÓN DE LA ESTRATEGIA DE RACIONALIZACIÓN</t>
  </si>
  <si>
    <r>
      <t xml:space="preserve">Seleccione el </t>
    </r>
    <r>
      <rPr>
        <b/>
        <sz val="10"/>
        <rFont val="Arial"/>
        <family val="2"/>
      </rPr>
      <t>NOMBRE</t>
    </r>
    <r>
      <rPr>
        <sz val="10"/>
        <rFont val="Arial"/>
        <family val="2"/>
      </rPr>
      <t xml:space="preserve"> del trámite, proceso o procedimiento a racionalizar.</t>
    </r>
  </si>
  <si>
    <r>
      <t xml:space="preserve">Seleccione el </t>
    </r>
    <r>
      <rPr>
        <b/>
        <sz val="10"/>
        <rFont val="Arial"/>
        <family val="2"/>
      </rPr>
      <t xml:space="preserve">TIPO DE RACIONALIZACIÓN </t>
    </r>
    <r>
      <rPr>
        <sz val="10"/>
        <rFont val="Arial"/>
        <family val="2"/>
      </rPr>
      <t xml:space="preserve">y la </t>
    </r>
    <r>
      <rPr>
        <b/>
        <sz val="10"/>
        <rFont val="Arial"/>
        <family val="2"/>
      </rPr>
      <t>ACCIÓN ESPECÍFICA DE RACIONALIZACIÓN</t>
    </r>
    <r>
      <rPr>
        <sz val="10"/>
        <rFont val="Arial"/>
        <family val="2"/>
      </rPr>
      <t xml:space="preserve">, de acuerdo con las opciones definidas en la siguiente tabla:
</t>
    </r>
    <r>
      <rPr>
        <i/>
        <u/>
        <sz val="10"/>
        <rFont val="Arial"/>
        <family val="2"/>
      </rPr>
      <t>Nota: Si se requiere realizar más de un tipo de racionalización, debe relacionarse en la siguiente fila, seleccionando de nuevo el tipo de acción o estrategia.</t>
    </r>
  </si>
  <si>
    <t>TIPO DE RACIONALIZACIÓN</t>
  </si>
  <si>
    <t>ACCIÓN ESPECÍFICA DE RACIONALIZACIÓN</t>
  </si>
  <si>
    <t>COMENTARIO</t>
  </si>
  <si>
    <t xml:space="preserve">Normativas                                                                                                                                                                                    </t>
  </si>
  <si>
    <t>Eliminación del trámite / OPA</t>
  </si>
  <si>
    <r>
      <t>Se refiere a la simplificación, optimización, automatización o eliminación de trámites, procesos o procedimientos.
                                                                                                                                                                                                                                                                                                                                                          Seleccione el tipo de racionalización a efectuar (normativa, administrativa y/o tecnológica) asociando la (las) acción (es) de racionalización que aplicaría en cada una de ellas.
La</t>
    </r>
    <r>
      <rPr>
        <sz val="10"/>
        <color indexed="10"/>
        <rFont val="Arial"/>
        <family val="2"/>
      </rPr>
      <t xml:space="preserve"> interoperabilidad</t>
    </r>
    <r>
      <rPr>
        <sz val="10"/>
        <rFont val="Arial"/>
        <family val="2"/>
      </rPr>
      <t xml:space="preserve"> como servicio de intercambio de información interinstitucional o intersectorial, a través de la promoción y el uso de las tecnologías de la información y las comunicaciones. </t>
    </r>
  </si>
  <si>
    <t>Reducción/incentivos o eliminación del pago para el ciudadano</t>
  </si>
  <si>
    <t>Eliminación o reducción de requisitos</t>
  </si>
  <si>
    <t>Ampliación de la vigencia del producto / servicio</t>
  </si>
  <si>
    <t>Fusión de trámites</t>
  </si>
  <si>
    <t xml:space="preserve">Administrativas                                                                                                                                                                              </t>
  </si>
  <si>
    <t>Extensión de horarios  de atención</t>
  </si>
  <si>
    <t>Ampliación de puntos de atención</t>
  </si>
  <si>
    <t>Reducción de pasos para el ciudadano</t>
  </si>
  <si>
    <t>Optimización de los procesos o procedimientos internos</t>
  </si>
  <si>
    <t>Reducción de tiempo de duración del trámite/OPA</t>
  </si>
  <si>
    <t>Ampliación de canales de obtención del resultado</t>
  </si>
  <si>
    <r>
      <rPr>
        <b/>
        <sz val="12"/>
        <color indexed="8"/>
        <rFont val="Arial"/>
        <family val="2"/>
      </rPr>
      <t>Tecnológicas</t>
    </r>
    <r>
      <rPr>
        <sz val="10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Arial"/>
        <family val="2"/>
      </rPr>
      <t/>
    </r>
  </si>
  <si>
    <t>Formularios diligenciados en línea</t>
  </si>
  <si>
    <t>Pago en línea</t>
  </si>
  <si>
    <t>Envío de documentos electrónicos</t>
  </si>
  <si>
    <t>Disponer de mecanismos de seguimiento al estado del trámite/OPA</t>
  </si>
  <si>
    <t>Firma electrónica</t>
  </si>
  <si>
    <t>Trámite/OPA total en línea</t>
  </si>
  <si>
    <r>
      <t xml:space="preserve">En </t>
    </r>
    <r>
      <rPr>
        <b/>
        <sz val="10"/>
        <rFont val="Arial"/>
        <family val="2"/>
      </rPr>
      <t>SITUACIÓN ACTUAL</t>
    </r>
    <r>
      <rPr>
        <sz val="10"/>
        <rFont val="Arial"/>
        <family val="2"/>
      </rPr>
      <t xml:space="preserve"> describa de manera concreta cómo opera actualmente el trámite, proceso o procedimiento, es decir, antes de realizar la mejora a proponer
De manera concreta en </t>
    </r>
    <r>
      <rPr>
        <b/>
        <sz val="10"/>
        <rFont val="Arial"/>
        <family val="2"/>
      </rPr>
      <t>DESCRIPCIÓN DE LA MEJORA</t>
    </r>
    <r>
      <rPr>
        <sz val="10"/>
        <rFont val="Arial"/>
        <family val="2"/>
      </rPr>
      <t xml:space="preserve"> al trámite, proceso o procedimiento escriba en qué consiste la acción de mejora o racionalización a realizar
Describa el</t>
    </r>
    <r>
      <rPr>
        <b/>
        <sz val="10"/>
        <rFont val="Arial"/>
        <family val="2"/>
      </rPr>
      <t xml:space="preserve"> IMPACTO</t>
    </r>
    <r>
      <rPr>
        <sz val="10"/>
        <rFont val="Arial"/>
        <family val="2"/>
      </rPr>
      <t xml:space="preserve"> o</t>
    </r>
    <r>
      <rPr>
        <b/>
        <sz val="10"/>
        <rFont val="Arial"/>
        <family val="2"/>
      </rPr>
      <t xml:space="preserve"> BENEFICIO</t>
    </r>
    <r>
      <rPr>
        <sz val="10"/>
        <rFont val="Arial"/>
        <family val="2"/>
      </rPr>
      <t xml:space="preserve"> que tiene la racionalización en el ciudadano / usuario o entidad, expresada en reducción de tiempo o costos</t>
    </r>
  </si>
  <si>
    <r>
      <t xml:space="preserve">En </t>
    </r>
    <r>
      <rPr>
        <b/>
        <sz val="10"/>
        <rFont val="Arial"/>
        <family val="2"/>
      </rPr>
      <t>DEPENDENCIA RESPONSABLE</t>
    </r>
    <r>
      <rPr>
        <sz val="10"/>
        <rFont val="Arial"/>
        <family val="2"/>
      </rPr>
      <t xml:space="preserve"> escriba el nombre del área dentro de la entidad que lidera la racionalización del trámite, proceso o procedimiento</t>
    </r>
  </si>
  <si>
    <r>
      <t xml:space="preserve">En </t>
    </r>
    <r>
      <rPr>
        <b/>
        <sz val="10"/>
        <rFont val="Arial"/>
        <family val="2"/>
      </rPr>
      <t>FECHA REALIZACIÓN</t>
    </r>
    <r>
      <rPr>
        <sz val="10"/>
        <rFont val="Arial"/>
        <family val="2"/>
      </rPr>
      <t xml:space="preserve"> escriba las fechas de inicio y finalización (implementación) de las acciones de mejora o racionalización a realizar (Día/Mes/Año).
</t>
    </r>
    <r>
      <rPr>
        <i/>
        <u/>
        <sz val="10"/>
        <rFont val="Arial"/>
        <family val="2"/>
      </rPr>
      <t>Nota: La fecha de finalización no puede superar el año de vigencia de la estrategia de racionalización</t>
    </r>
  </si>
  <si>
    <t>Escriba el nombre del responsable en la institución, correo electrónico, teléfono y fecha de aprobación de la estrategia de racionalización (Día/Mes/Año).</t>
  </si>
  <si>
    <r>
      <rPr>
        <sz val="10"/>
        <rFont val="Arial"/>
        <family val="2"/>
      </rPr>
      <t>3. SI LA ACCIÓN A RACIONALIZAR APLICA A UNA CADENA DE TRÁMITES O VENTANILLA ÚNICA.  DILIGENCIE LA SEGUNDA SECCIÓN DE LA HOJA</t>
    </r>
    <r>
      <rPr>
        <b/>
        <sz val="10"/>
        <rFont val="Arial"/>
        <family val="2"/>
      </rPr>
      <t xml:space="preserve"> "ESTRATEGIAS DE RACIONALIZACIÓN"</t>
    </r>
  </si>
  <si>
    <t>INTERCAMBIO DE INFORMACIÓN (CADENAS DE TRÁMITES - VENTANILLAS ÚNICAS)</t>
  </si>
  <si>
    <r>
      <t xml:space="preserve">Escriba el </t>
    </r>
    <r>
      <rPr>
        <b/>
        <sz val="10"/>
        <rFont val="Arial"/>
        <family val="2"/>
      </rPr>
      <t>NOMBRE</t>
    </r>
    <r>
      <rPr>
        <sz val="10"/>
        <rFont val="Arial"/>
        <family val="2"/>
      </rPr>
      <t xml:space="preserve"> de la Cadena de Trámite o Ventanilla Única a racionalizar.</t>
    </r>
  </si>
  <si>
    <r>
      <rPr>
        <b/>
        <i/>
        <u/>
        <sz val="10"/>
        <rFont val="Arial"/>
        <family val="2"/>
      </rPr>
      <t>Cadena de trámites:</t>
    </r>
    <r>
      <rPr>
        <i/>
        <sz val="10"/>
        <rFont val="Arial"/>
        <family val="2"/>
      </rPr>
      <t xml:space="preserve"> Serie de consultas, verificaciones o trámites que deben realizarse previamente de manera obligatoria, ante otras instituciones o particulares que ejerzan funciones administrativas, con el fin de cumplir con los requisitos de un determinado trámite</t>
    </r>
  </si>
  <si>
    <r>
      <rPr>
        <b/>
        <i/>
        <u/>
        <sz val="10"/>
        <rFont val="Arial"/>
        <family val="2"/>
      </rPr>
      <t>Ventanillas Únicas:</t>
    </r>
    <r>
      <rPr>
        <i/>
        <sz val="10"/>
        <rFont val="Arial"/>
        <family val="2"/>
      </rPr>
      <t xml:space="preserve"> Sitio virtual desde el cual se gestiona de manera integrada la realización de trámites y procedimientos administrativos de cara al usuario que están en cabeza de una o varias entidades, dando la solución completa al interesado para el ejercicio de actividades, derechos o cumplimiento de obligaciones.</t>
    </r>
  </si>
  <si>
    <r>
      <t xml:space="preserve">Se refiere a la simplificación, optimización, automatización o eliminación de trámites, procesos o procedimientos.
                                                                                                                                                                                                                                                                                                                                                          Seleccione el tipo de racionalización a efectuar (normativa, administrativa y/o tecnológica) asociando la (las) acción (es) de racionalización que aplicaría en cada una de ellas.
La </t>
    </r>
    <r>
      <rPr>
        <sz val="10"/>
        <color indexed="10"/>
        <rFont val="Arial"/>
        <family val="2"/>
      </rPr>
      <t>interoperabilidad</t>
    </r>
    <r>
      <rPr>
        <sz val="10"/>
        <rFont val="Arial"/>
        <family val="2"/>
      </rPr>
      <t xml:space="preserve"> como servicio de intercambio de información interinstitucional o intersectorial, a través de la promoción y el uso de las tecnologías de la información y las comunicaciones. </t>
    </r>
  </si>
  <si>
    <t>Reducción o eliminación del pago para el ciudadano</t>
  </si>
  <si>
    <t>Reducción de costos operativos para la institución</t>
  </si>
  <si>
    <t>Reducción de actividades en los procedimientos internos</t>
  </si>
  <si>
    <t>Medio por donde se obtiene el resultado</t>
  </si>
  <si>
    <r>
      <rPr>
        <b/>
        <sz val="12"/>
        <color indexed="8"/>
        <rFont val="Arial"/>
        <family val="2"/>
      </rPr>
      <t>Tecnológicas</t>
    </r>
    <r>
      <rPr>
        <sz val="10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Arial"/>
        <family val="2"/>
      </rPr>
      <t/>
    </r>
  </si>
  <si>
    <t xml:space="preserve">Disponer de mecanismos de seguimiento al estado del trámite / OPA </t>
  </si>
  <si>
    <t>Trámite / OPA total en línea</t>
  </si>
  <si>
    <r>
      <t>Nota: Si lidera una cadena de trámites, diligencie adicionalmente la hoja denominada "</t>
    </r>
    <r>
      <rPr>
        <b/>
        <i/>
        <u/>
        <sz val="10"/>
        <rFont val="Arial"/>
        <family val="2"/>
      </rPr>
      <t>CADENA DE TRÁMITES"</t>
    </r>
    <r>
      <rPr>
        <i/>
        <u/>
        <sz val="10"/>
        <rFont val="Arial"/>
        <family val="2"/>
      </rPr>
      <t>, la cual contiene los aspectos específicos de la misma.</t>
    </r>
  </si>
  <si>
    <t>Cadena de Trámites</t>
  </si>
  <si>
    <t>Datos del trámite</t>
  </si>
  <si>
    <t>Planes de desarrollo</t>
  </si>
  <si>
    <t>Políticas</t>
  </si>
  <si>
    <t>Ciudadanía</t>
  </si>
  <si>
    <t>Institución</t>
  </si>
  <si>
    <t>Racionalización</t>
  </si>
  <si>
    <t>Priorización</t>
  </si>
  <si>
    <t>Tipo</t>
  </si>
  <si>
    <t>Número</t>
  </si>
  <si>
    <t>Nombre</t>
  </si>
  <si>
    <t>Estado</t>
  </si>
  <si>
    <t>Nacional</t>
  </si>
  <si>
    <t>Mapa de ruta</t>
  </si>
  <si>
    <t>Si presencial</t>
  </si>
  <si>
    <t>Doing Business</t>
  </si>
  <si>
    <t>IDOM</t>
  </si>
  <si>
    <t>Totalmente línea</t>
  </si>
  <si>
    <t>Parcialmente línea</t>
  </si>
  <si>
    <t>Presencial</t>
  </si>
  <si>
    <t>Sistema PQRD</t>
  </si>
  <si>
    <t>¿Número total de solicitudes realizadas?</t>
  </si>
  <si>
    <t>Sugerencia a trámites en el portal SUIT</t>
  </si>
  <si>
    <t>Plan operativo institucional</t>
  </si>
  <si>
    <t>Oficina de atención al ciudadano</t>
  </si>
  <si>
    <t>Ya fue racionalizado</t>
  </si>
  <si>
    <t>Resultado priorización</t>
  </si>
  <si>
    <t>Trámites a racionalizarfalse</t>
  </si>
  <si>
    <t>Único</t>
  </si>
  <si>
    <t>Certificado de depósito legal para conservación y preservación de ejemplares</t>
  </si>
  <si>
    <t>Inscrito</t>
  </si>
  <si>
    <t>false</t>
  </si>
  <si>
    <t>true</t>
  </si>
  <si>
    <t>Autorización para la aprobación de proyectos de intervención en bienes muebles de interés cultural de carácter nacional</t>
  </si>
  <si>
    <t>Autorización para la aprobación de proyectos de intervención en bienes inmuebles de interés cultural de carácter nacional</t>
  </si>
  <si>
    <t>Exportación de bienes muebles del patrimonio cultural</t>
  </si>
  <si>
    <t>Autorización de exportación de bienes de interés cultural</t>
  </si>
  <si>
    <t>Reconocimiento como producto nacional de las obras cinematográficas colombianas</t>
  </si>
  <si>
    <t>Clasificación de Películas</t>
  </si>
  <si>
    <t>Porcentaje de avance%</t>
  </si>
  <si>
    <t>Descripción del avance</t>
  </si>
  <si>
    <t>Evidencias</t>
  </si>
  <si>
    <t>Ubicación de la evidencia 
ANEXOS ADJUNTOS</t>
  </si>
  <si>
    <t xml:space="preserve">FUENTE </t>
  </si>
  <si>
    <t>QUE SOLICITA</t>
  </si>
  <si>
    <t xml:space="preserve">QUE INCLUIMOS EN PAAC 2018 </t>
  </si>
  <si>
    <t>UBICACIÓN</t>
  </si>
  <si>
    <t>Política de Participación Ciudadana en el marco del MIPG</t>
  </si>
  <si>
    <t>http://www.funcionpublica.gov.co/eva/es/participacion2018</t>
  </si>
  <si>
    <t>Paso 1
Identifique los ciudadanos y los temas de mayor interés</t>
  </si>
  <si>
    <t>Paso 2
Identifique con sus áreas misionales potenciales espacios de participación</t>
  </si>
  <si>
    <t>Paso 4
Incluya acciones transversales</t>
  </si>
  <si>
    <t>Paso 6
Establezca metas e indicadores</t>
  </si>
  <si>
    <t>Paso 7
Consolide, analice y divulgue:</t>
  </si>
  <si>
    <t>Se fortalece actividad C4-5.1</t>
  </si>
  <si>
    <t>OFICIO  DAFP</t>
  </si>
  <si>
    <t xml:space="preserve">OFICIO DAFP </t>
  </si>
  <si>
    <t>Se crea actividad C4-5.2 Fortalecer la formulación de la  estrategia de participación ciudadana del Ministerio de Cultura</t>
  </si>
  <si>
    <t>Formulación PAAC empleando como base ESTRATEGIAS PARA LA CONSTRUCCIÓN
DEL PLAN ANTICORRUPCIÓN Y DE ATENCIÓN
AL CIUDADANO
Versión 2</t>
  </si>
  <si>
    <t>http://www.funcionpublica.gov.co/eva/admon/files/empresas/ZW1wcmVzYV83Ng==/archivos/1453839183_144e1f18c82dadb04a676425b0c8971b.pdf</t>
  </si>
  <si>
    <t xml:space="preserve">CUMPLIDO </t>
  </si>
  <si>
    <t>CUMPLIDO</t>
  </si>
  <si>
    <t>Gestión de Riesgos de Corrupción, teniendo en cuenta los subcomponentes de: 
  - Política de Administración de Riesgos de Corrupción
  - Construcción del Mapa de Riesgos de Corrupción
  -  Consulta y divulgación 
  -  Monitoreo o revisión
  - Seguimiento</t>
  </si>
  <si>
    <t>http://www.funcionpublica.gov.co/eva/es/gestionriesgos2018</t>
  </si>
  <si>
    <t>CUMPLIDO
Fortalecer el mapa de riesgos de corrupción en relación con la nueva herramienta para la administración de riesgos adquirida por la Entidad. C1 - 2.1</t>
  </si>
  <si>
    <t>http://www.funcionpublica.gov.co/eva/es/rendicioncuentas2018</t>
  </si>
  <si>
    <t>Política de Rendición de Cuentas en el marco del MIPG</t>
  </si>
  <si>
    <t>CUMPLIDO a través de G-OPL-011 GUÍA METODOLÓGICA ESPACIOS DE DIÁLOGO</t>
  </si>
  <si>
    <t>Política de Transparencia y Acceso a la Información Pública en el marco del MIPG</t>
  </si>
  <si>
    <t>http://www.funcionpublica.gov.co/eva/es/transparencia2018</t>
  </si>
  <si>
    <t>Política de Racionalización de Trámites en el marco del MIPG</t>
  </si>
  <si>
    <t>http://www.funcionpublica.gov.co/eva/es/racionalizacion2018</t>
  </si>
  <si>
    <t xml:space="preserve">CUMPLIDO - Fortalecer las actividades con perspectiva de paz en su ejecución en C5 están incluidas. </t>
  </si>
  <si>
    <t>Mecanismos para mejorar la atención al ciudadano</t>
  </si>
  <si>
    <t>http://www.funcionpublica.gov.co/eva/es/plan-anticorrupcion/mecanismos-mejora-ciudadano</t>
  </si>
  <si>
    <t xml:space="preserve">Implementar buenas prácticas de atención al ciudadano </t>
  </si>
  <si>
    <t xml:space="preserve">Se genera la actividad C4- 5.4 Verificar las buenas prácticas de atención al ciudadano publicadas por el DAFP bajo el título de "Mecanismos para mejorar la atención al ciudadano", a fin de establecer si aplican en el Ministerio en los procesos misionales </t>
  </si>
  <si>
    <t>Actividades por acuerdo de PAZ remitidas por el DAFP para el proceso de rendición de cuentas</t>
  </si>
  <si>
    <t>Incluidas en C3 - Actividad de la 4.1 a la 4.7</t>
  </si>
  <si>
    <t>Se genera la actividad Fortalecer el hacer de los espacios de diálogo del Ministerio de Cultura, establecido en G-OPL-011 GUÍA METODOLÓGICA ESPACIOS DE DIÁLOGO, con base en los lineamientos identificados en la política de Gestión con Valores para Resultados en el marco del MIPG. C3-2.2</t>
  </si>
  <si>
    <t>Paso 3
Defina canales y actividades</t>
  </si>
  <si>
    <t>Paso 5
Defina recursos humanos, presupuestales y materiales</t>
  </si>
  <si>
    <t>Instrumentos de Gestión de la Información publicados en la página web</t>
  </si>
  <si>
    <t>3.3</t>
  </si>
  <si>
    <t xml:space="preserve">Diseñar y publicar Tarjeta de Invitación a la Audiencia Pública, a través de la Pagina Web, Correo Electrónico, personal </t>
  </si>
  <si>
    <t>Acta Comité Institucional de Gestión y Desempeño</t>
  </si>
  <si>
    <t xml:space="preserve">Cronograma </t>
  </si>
  <si>
    <t xml:space="preserve">Tarjeta de invitacion </t>
  </si>
  <si>
    <t>Publicación efectuada en las fechas establecidas por la Circular Externa No. 008 de 2018 Supersalud.</t>
  </si>
  <si>
    <t>En cumplimiento a los plazos establecidos en la Circular Externa No. 008 de 2018 Supersalud.</t>
  </si>
  <si>
    <t xml:space="preserve"> Aplicar encuesta al final de la Audiencia Pública a todos los Participantes, con el fin de evaluar el Proceso de Rendición de Cuentas</t>
  </si>
  <si>
    <t>2.4</t>
  </si>
  <si>
    <t>3.4</t>
  </si>
  <si>
    <t>3.5</t>
  </si>
  <si>
    <t>3.6</t>
  </si>
  <si>
    <t>3.7</t>
  </si>
  <si>
    <t xml:space="preserve">Lider SIAU
</t>
  </si>
  <si>
    <t>Informe semestral publicado página web</t>
  </si>
  <si>
    <t>Lider SIAU
Control Interno</t>
  </si>
  <si>
    <t>Plan de Accion</t>
  </si>
  <si>
    <t>Informe seguimiento a la ejecución del Plan de Acción</t>
  </si>
  <si>
    <t>Documento diagnostico</t>
  </si>
  <si>
    <t>3.8</t>
  </si>
  <si>
    <t>Vincular al personal de Gestión documental de acuerdo a lineamientos de la Resolución 629 de 2018 de la Función Pública</t>
  </si>
  <si>
    <t>Gerencia
Talento Humano</t>
  </si>
  <si>
    <t xml:space="preserve">TRD institucional Actualizada </t>
  </si>
  <si>
    <t>Informe de Diagnóstico</t>
  </si>
  <si>
    <t xml:space="preserve">Verificar  y actualizar el registro de activos de la informacion </t>
  </si>
  <si>
    <t>Registro de activos actualizado (inventario)</t>
  </si>
  <si>
    <t xml:space="preserve">Verificar  y actualizar el indice de informacion clasificada  y reservada </t>
  </si>
  <si>
    <t xml:space="preserve">Documento de Registros </t>
  </si>
  <si>
    <t>PONDERADO</t>
  </si>
  <si>
    <t>Jefe de Control Interno de Gestión</t>
  </si>
  <si>
    <t>2.5</t>
  </si>
  <si>
    <t>Elaborar planes de mejora para asegurar la oportunidad, calidad y mejora continua</t>
  </si>
  <si>
    <t>Plan de mejora</t>
  </si>
  <si>
    <t xml:space="preserve">Promover el uso de las redes sociales como mecanismo de dialogo permanente con el ciudadano </t>
  </si>
  <si>
    <t xml:space="preserve">Estrategia implementada </t>
  </si>
  <si>
    <t>Inventario Documental del Fondo de Documento Acumulado</t>
  </si>
  <si>
    <t>Elaboración de las Tablas de valor documental</t>
  </si>
  <si>
    <t>Publicación en la web de las tablas de valor documental</t>
  </si>
  <si>
    <t>3.9</t>
  </si>
  <si>
    <t>3.10</t>
  </si>
  <si>
    <t>3.11</t>
  </si>
  <si>
    <t>Determinar el Fondo Documental Acumulado de la ESE</t>
  </si>
  <si>
    <t>Publicar la Fecha de Rendición de Cuentas en la Página web de la Supersalud en el Portal de Vigilados</t>
  </si>
  <si>
    <t>Informe de Difusión y seguimiento al uso de redes</t>
  </si>
  <si>
    <t>Mejoramiento Continuo
Líder Gestión del Riesgo</t>
  </si>
  <si>
    <t xml:space="preserve">Realizar seguimiento a la trazabilidad de respuestas de las PQR y planes de mejoramiento </t>
  </si>
  <si>
    <t>Documento diagnóstico</t>
  </si>
  <si>
    <t xml:space="preserve">Realizar Diagnóstico del  nivel de implementación  del lineamiento de transparencia pasiva según la matriz Autodiagnostica. </t>
  </si>
  <si>
    <t>Elaborar instrumentos de Gestión de la Información: Inventario de Activos de Información, Información clasificada y reservada, y Esquema de publicación de información</t>
  </si>
  <si>
    <t>Difundir el Fondo Documental Acumulado de la E.S.E</t>
  </si>
  <si>
    <t>Socialización de la política de gestión del riesgo institucional al 100% de los colaboradores de la institución</t>
  </si>
  <si>
    <t>Informe de evaluación de adherencia  a la socialización de la política de gestión del Riesgo institucional</t>
  </si>
  <si>
    <t xml:space="preserve">Formato de seguimiento diligenciado o registro de seguimiento a controles en sistema ALMERA </t>
  </si>
  <si>
    <t>Realizar análisis del cumplimiento de las metas de promocion y prevencion frente a los programas y  contratos de las E.P.S.</t>
  </si>
  <si>
    <t>Informe  de análisis</t>
  </si>
  <si>
    <t xml:space="preserve">Definir las Acciones a ejecutar </t>
  </si>
  <si>
    <t xml:space="preserve">Generar Plan de Mejora de la Gestion  de Rendición de Cuentas </t>
  </si>
  <si>
    <t xml:space="preserve">Formato Plan de Mejora sobre resultados </t>
  </si>
  <si>
    <t xml:space="preserve"> Evaluar  y  hacer retroalimentación de la Gestion  de Rendición de Cuentas </t>
  </si>
  <si>
    <t xml:space="preserve">Publicar información  de la programación y seguimiento de la Politica de Participación Social en Salud - PPSS. </t>
  </si>
  <si>
    <t>Presentar Informes  mensuales de PQRS ante el comité de Etica e Integridad .</t>
  </si>
  <si>
    <t xml:space="preserve">Lider SIAU 
 Comité de Ética e Integridad  </t>
  </si>
  <si>
    <t>Realizar seguimiento y dar a conocer los beneficios de la racionalización que obtienen los servidores y usuarios de la entidad</t>
  </si>
  <si>
    <t xml:space="preserve"> Estrategias para el fortalecimiento de la Asociacion de usuarios </t>
  </si>
  <si>
    <t>Actas de Comité Etica e Integridad. 
Sistema de Gestión Integral Almera</t>
  </si>
  <si>
    <t xml:space="preserve">Definir e Implementar la estrategia de Rendicion de Cuentas </t>
  </si>
  <si>
    <r>
      <t xml:space="preserve">Subcomponente 1                                          </t>
    </r>
    <r>
      <rPr>
        <sz val="12"/>
        <color indexed="8"/>
        <rFont val="Arial"/>
        <family val="2"/>
      </rPr>
      <t>Información de Calidad y en Lenguaje Comprensible</t>
    </r>
  </si>
  <si>
    <t>Elaborar Plan de Trabajo Asociación de Usuarios
Ejecutar y realizar seguimiento del Plan de Trabajo de Asociación de usuarios</t>
  </si>
  <si>
    <r>
      <t xml:space="preserve">Informe de Gestión publicado en términos y requisitos de Ley para </t>
    </r>
    <r>
      <rPr>
        <b/>
        <sz val="12"/>
        <color theme="1"/>
        <rFont val="Arial"/>
        <family val="2"/>
      </rPr>
      <t>Rendición de Cuentas</t>
    </r>
    <r>
      <rPr>
        <sz val="12"/>
        <color theme="1"/>
        <rFont val="Arial"/>
        <family val="2"/>
      </rPr>
      <t xml:space="preserve"> en la Página Web de la E.S.E Salud del Tundama</t>
    </r>
  </si>
  <si>
    <t xml:space="preserve">Continuar con la Gestion para  aprobación de las tablas de retencion documental </t>
  </si>
  <si>
    <t xml:space="preserve">Realizar comité de Asociación de Usuarios acorde a cronograma establecido
</t>
  </si>
  <si>
    <t>SIAU
 Asociación de Usuarios</t>
  </si>
  <si>
    <t>SIAU
Asociación de Usuarios</t>
  </si>
  <si>
    <t xml:space="preserve">Informes de Ley según plan de auditorías de seguimiento. </t>
  </si>
  <si>
    <t xml:space="preserve">Realizar seguimiento a la efectividad de los controles y planes de mejora. </t>
  </si>
  <si>
    <t>Publicar el Informe de rendición de cuentas sobre la gestión institucional previo a la audiencia pública.</t>
  </si>
  <si>
    <t>1.4</t>
  </si>
  <si>
    <t>1.5</t>
  </si>
  <si>
    <t>Informe de rendición de cuentas publicado.</t>
  </si>
  <si>
    <t xml:space="preserve">Generar comunicados de la institución con contenidos audiovisuales, piezas gráficas, podcast, boletines digitales y contenidos informativos para la difusión de los servicios que presta la institución. </t>
  </si>
  <si>
    <t>Material informativo diseñado y publicado.</t>
  </si>
  <si>
    <t>Elaborar y publicar los resultados, en el informe unificado de PQRSD y percepción de los grupos de valor.</t>
  </si>
  <si>
    <t>Informe publicado.</t>
  </si>
  <si>
    <t>Líder SIAU</t>
  </si>
  <si>
    <t>Socializar  la Política de Gestión del Riesgo</t>
  </si>
  <si>
    <t>Evaluar  la  adherencia a  la Política de Gestión del riesgo</t>
  </si>
  <si>
    <t>Evidencia de la divulgación</t>
  </si>
  <si>
    <t>Oficial de Cumplimiento SARLAFT</t>
  </si>
  <si>
    <t>Riesgos SARLAFT identificados</t>
  </si>
  <si>
    <t>Matriz de Riesgos SARLAFT consolidada</t>
  </si>
  <si>
    <t>Matriz de riesgos SARLAFT publicada en la Página Institucional</t>
  </si>
  <si>
    <t>Documento del plan</t>
  </si>
  <si>
    <t>Riesgos de corrupción actualizados</t>
  </si>
  <si>
    <t>Matriz de Riesgos de corrupción consolidada</t>
  </si>
  <si>
    <t>Programa de Transparencia y ética Pública y Mapa de riesgos publicado en pagina web</t>
  </si>
  <si>
    <t xml:space="preserve"> TEMATICA 1.  GESTION DEL RIESGO</t>
  </si>
  <si>
    <t xml:space="preserve"> TEMATICA 2.  REDES Y ARTICULACIÓN</t>
  </si>
  <si>
    <t xml:space="preserve">Divulgar el manual del Sistema de Administración del riesgo de Lavado de Activos, Financiación de Terrorismo y Financiación de Proliferación de Armas de Destrucción Masiva.  SARLAFT / FPDAM  en la pagina web de Transparencia de la Entidad </t>
  </si>
  <si>
    <t>Atualizacion de los manuales</t>
  </si>
  <si>
    <t xml:space="preserve">Formatos únicos de conocimiento de SARLAFT/FPADM para conocimiento y/o actualización de datos de clientes externos y colaboradores. </t>
  </si>
  <si>
    <t>Líder gestión de la contratación 
Oficial de Cumplimiento SARLAFT</t>
  </si>
  <si>
    <t>Socialización de las buenas prácticas corporativas SARLAFT/FPADM y SICOF incluidas en el Código de integridad institucional</t>
  </si>
  <si>
    <t>Actualizar  el Plan de Acción para el cumplimiento de la Norma de la información sujeta publicacion acorde a diagnóstico ITA</t>
  </si>
  <si>
    <t xml:space="preserve">Actualizar los tramites relacionados en cada proceso </t>
  </si>
  <si>
    <t>Actualizar el Plan de Acción para el cumplimiento de la Norma de la informacion sujeta publicacion de acuerdo al diagnóstico ITA</t>
  </si>
  <si>
    <t xml:space="preserve">líder de contratacion </t>
  </si>
  <si>
    <t xml:space="preserve">3.12 </t>
  </si>
  <si>
    <t>Estructurar y desarrollar  un plan de trabajo para la actualización de los  instrumentos y documentos de la gestión archivística</t>
  </si>
  <si>
    <t>Mantener actualizado el link de transparencia en el marco de la Ley 1712 de 2014, la resolución 1519 de 2020 y sus anexos</t>
  </si>
  <si>
    <t>Informes Matriz de cumplimiento normativo ITA publicados en lapagina web de la entidad</t>
  </si>
  <si>
    <t xml:space="preserve">Líder de Gestión de la información </t>
  </si>
  <si>
    <t>Registrar en la pagina web de la entidad,  la auditoría al proceso de compras y contratación  de acuerdo a los estándares de los Programas de Transparencia y Ética Pública</t>
  </si>
  <si>
    <t>Un reporte de auditoría publicado en la pagina web de la entidad.</t>
  </si>
  <si>
    <t>Asesor de control interno</t>
  </si>
  <si>
    <t xml:space="preserve">Identificar las redes internas dentro de la Institución (sistemas de gestión, bases de datos, y plataformas tecnológicas que permiten la interconexión entre los diferentes niveles y áreas de la institución. </t>
  </si>
  <si>
    <t xml:space="preserve">indicador seguimiento a comité </t>
  </si>
  <si>
    <t>Aprobar y realizar seguimiento al cumplimiento del programa en comité de Gestión y Desempeño como instancia estrategica</t>
  </si>
  <si>
    <t xml:space="preserve">Líder de Planeación Organizacional y Gestión Ambiental. </t>
  </si>
  <si>
    <t>Aprobar y realizar seguimiento al cumplimiento del programa en comité de Gestión del riesgo  como instancia estrategica</t>
  </si>
  <si>
    <t>indicador seguimiento al comité</t>
  </si>
  <si>
    <t xml:space="preserve">1.4 </t>
  </si>
  <si>
    <t>Actualizar la identificación de los ciudadanos y grupos de valor susceptibles de participar en las acciones de  rendición de cuentas de la Entidad en 2025</t>
  </si>
  <si>
    <t>1 matriz de identificación de grupos de valor actualizada</t>
  </si>
  <si>
    <t>Acciones Estratégicas</t>
  </si>
  <si>
    <t>Meta ó Producto</t>
  </si>
  <si>
    <t xml:space="preserve">Efectuar seguimiento periódico a la gestión institucional y elaborar los informes de ley, según plan de auditorías de seguimiento vigencia 2025. </t>
  </si>
  <si>
    <t>Riesgos para la Integridad; Canales de denuncia; Medidas de Diligencia y Prevención de lavado de Activos.</t>
  </si>
  <si>
    <t>Riesgos para la Integridad y Canales de denuncia.</t>
  </si>
  <si>
    <t>Redes Internas y Redes Externas</t>
  </si>
  <si>
    <t xml:space="preserve"> TEMATICA 3: CULTURA DE LA LEGALIDAD Y ESTADO ABIERTO</t>
  </si>
  <si>
    <t>Acceso a la Información Pública y Transparencia.</t>
  </si>
  <si>
    <t>Oficial de Cumplimiento y Líder de Planeación Organizacional.</t>
  </si>
  <si>
    <t>Líder de Gestión de Planeación Organizacional</t>
  </si>
  <si>
    <t>Líder de Planeación Organizacional</t>
  </si>
  <si>
    <t xml:space="preserve">lider de Gestión de la Información y las comunicaciones </t>
  </si>
  <si>
    <t>Articulación control interno y planeación organizacional para la implementación y monitoreo de PTEP, Propiciando espacios de dialogo y análisis preventivo con los actores internos estrategicos.</t>
  </si>
  <si>
    <t>Lider de Gestión de la Información y Comunicación Organizacional</t>
  </si>
  <si>
    <t>Líder de Gestión de la Información y Comunicación Organizacional</t>
  </si>
  <si>
    <t>Líderd de Gestión de la Información y Comunicación Organizacional</t>
  </si>
  <si>
    <t>Personal vinculado de acuerdo  a lineamientos de la Resolución 629 de 2018 de la Función Pública</t>
  </si>
  <si>
    <t>Líder de Contratación/ Asesor de control interno</t>
  </si>
  <si>
    <t>Líder de Planeación Organizacional
Control Interno</t>
  </si>
  <si>
    <t xml:space="preserve">Líder de Planeación Organizacional
</t>
  </si>
  <si>
    <t xml:space="preserve">Líder de Planeación Organizacional </t>
  </si>
  <si>
    <t xml:space="preserve">Asesor de Control Interno </t>
  </si>
  <si>
    <t xml:space="preserve">Gerencia
Assesor Control Interno
Líder de Planeación Organizacional
Líder de Mejoramiento Continuo </t>
  </si>
  <si>
    <t xml:space="preserve">Gerencia
Asesor de Control Interno
Líder de Planeación Organizacional
Líder de Mejoramiento Continuo </t>
  </si>
  <si>
    <t>Realizar socialización de la estrategia para interiorizar la cultura de rendición de cuentas en los servidores públicos y en los ciudadanos mediante la capacitación, el acompañamiento y reconocimiento de experiencias.</t>
  </si>
  <si>
    <r>
      <t xml:space="preserve">Subcomponente 4
</t>
    </r>
    <r>
      <rPr>
        <sz val="12"/>
        <color theme="1"/>
        <rFont val="Arial"/>
        <family val="2"/>
      </rPr>
      <t>Evaluación, monitoreo y  Retroalimentación a la Gestión Institucional</t>
    </r>
  </si>
  <si>
    <r>
      <t xml:space="preserve">Subcomponente 2 
</t>
    </r>
    <r>
      <rPr>
        <sz val="12"/>
        <color theme="1"/>
        <rFont val="Arial"/>
        <family val="2"/>
      </rPr>
      <t>Diálogo de doble vía con la ciudadanía y sus organizaciones</t>
    </r>
  </si>
  <si>
    <r>
      <t>Subcomponente 3</t>
    </r>
    <r>
      <rPr>
        <sz val="12"/>
        <color theme="1"/>
        <rFont val="Arial"/>
        <family val="2"/>
      </rPr>
      <t xml:space="preserve"> 
Incentivos para motivar la cultura de la rendición de cuentas</t>
    </r>
  </si>
  <si>
    <t xml:space="preserve">Desarrollo de estrategias, metodologías y herramientas de promoción apropiación y evaluación  del Código de Integridad para el fortalecimiento de la cultura de integridad </t>
  </si>
  <si>
    <t>Diseño e implementación del plan de trabajo para el cierre de brechas de la política de integridad</t>
  </si>
  <si>
    <t xml:space="preserve">Plan de trabajo diseñado e implementado </t>
  </si>
  <si>
    <t xml:space="preserve">Estructurar un plan de trabajo para la formulación del Plan de gestión de Integridad teniendo en cuenta los aspectos relacionados  en el Programa de Transparencia y Ética Pública y la normatividad vigente </t>
  </si>
  <si>
    <t xml:space="preserve">Socializar los lineamientos para que servidores realicen la declaración proactiva de bienes y rentas y el registro de conflictos de interés dando cumplimiento a la normatividad vigente </t>
  </si>
  <si>
    <t>Realizar una campaña de comunicación para la socialización del Código de Integridad dirigido a servidores, contratistas y grupos de valor a través de los diferentes canales de comunicación de la ESE Salud del Tundama</t>
  </si>
  <si>
    <t xml:space="preserve">Líder de Talento Humano </t>
  </si>
  <si>
    <t>Elaborar informes sobre la política de integridad teniendo en cuenta las auditorias, encuestas, informes Asesor  control interno y PQRSD</t>
  </si>
  <si>
    <t xml:space="preserve">un informe de seguimiento </t>
  </si>
  <si>
    <t>seguimiento</t>
  </si>
  <si>
    <t>Actualizar asignación de Roles en la Institución . Capacitación</t>
  </si>
  <si>
    <t xml:space="preserve">1.1 Acción Estratégica 1:Riesgos para la Integridad y 1.2 Acción Estratégica 2: Canales de denuncia  </t>
  </si>
  <si>
    <t>1.1 Acción Estratégica 1:Riesgos para la Integridad; 1.2 Acción Estratégica 2: Canales de denuncia; 1.3 Acción Estratégica 3:Medidas de Diligencia y 1.4 Acción Estratégica 4: Prevención de lavado de Activos.</t>
  </si>
  <si>
    <t>2.1 Acción Estratégica 5: Redes Internas y 2.2 Acción Estratégica 6: Redes Externas</t>
  </si>
  <si>
    <t>3.1 Acción Estratégica 7: Acceso a la Información Pública y Transparencia</t>
  </si>
  <si>
    <t>3.2 Acción Estratégica 8a: Rendición de Cuentas</t>
  </si>
  <si>
    <t>Rendición de Cuentas.</t>
  </si>
  <si>
    <t>3.2 Acción Estratégica 8b: Participación Ciudadana</t>
  </si>
  <si>
    <t>Participación Ciudadana.</t>
  </si>
  <si>
    <t>3.2 Acción Estratégica 9: Integridad en el Servicio Público</t>
  </si>
  <si>
    <t>Integridad en el Servicio Público</t>
  </si>
  <si>
    <r>
      <t xml:space="preserve">Subcomponente 2. </t>
    </r>
    <r>
      <rPr>
        <sz val="12"/>
        <color theme="1" tint="4.9989318521683403E-2"/>
        <rFont val="Arial"/>
        <family val="2"/>
      </rPr>
      <t>Promoción de la
integridad en las
instituciones y grupos
de interés</t>
    </r>
  </si>
  <si>
    <r>
      <rPr>
        <b/>
        <sz val="12"/>
        <color theme="1" tint="4.9989318521683403E-2"/>
        <rFont val="Arial"/>
        <family val="2"/>
      </rPr>
      <t xml:space="preserve">Subcomponente1.   </t>
    </r>
    <r>
      <rPr>
        <sz val="12"/>
        <color theme="1" tint="4.9989318521683403E-2"/>
        <rFont val="Arial"/>
        <family val="2"/>
      </rPr>
      <t>Programa de gestión de la integridad</t>
    </r>
  </si>
  <si>
    <r>
      <t xml:space="preserve">Subcomponente 3.        </t>
    </r>
    <r>
      <rPr>
        <sz val="12"/>
        <color theme="1" tint="4.9989318521683403E-2"/>
        <rFont val="Arial"/>
        <family val="2"/>
      </rPr>
      <t>Gestión preventiva de
conflicto de interés</t>
    </r>
  </si>
  <si>
    <t xml:space="preserve"> TEMATICA 4: INICIATIVAS ADICIONALES</t>
  </si>
  <si>
    <t>5.1</t>
  </si>
  <si>
    <t>6.1</t>
  </si>
  <si>
    <t xml:space="preserve">Dos informes en el año de evaluación independiente del estado del sistema de control interno publicados en el link de transparencia </t>
  </si>
  <si>
    <t xml:space="preserve">Publicar en el link de transparencia los informes de evaluación independiente del estado del sistema de control interno de acuerdo a las tematicas de los Programas de Transparencia y Ética Pública </t>
  </si>
  <si>
    <t>Diagnosticar el estado del inventario de los trámites publicados en el SUIT - Capacitación</t>
  </si>
  <si>
    <t>Un informe de la Publicaciones en Plataforma SISPRO</t>
  </si>
  <si>
    <t>Lider de Promoción y Prevención de la salud</t>
  </si>
  <si>
    <t xml:space="preserve">Elaborar  reuniones acorde a los estatutos de la Asociacion de Usuarios </t>
  </si>
  <si>
    <t>Acta cargada en Almera</t>
  </si>
  <si>
    <t>Verificar  el cumplimientode las actividades por parte de la Asociacion de Usuarios</t>
  </si>
  <si>
    <t xml:space="preserve">Indicador - Informe de satisfacción </t>
  </si>
  <si>
    <t>Cargar y actualizar información de los trámites publicados y a publicar en la plataforma SUIT-antitramites</t>
  </si>
  <si>
    <t xml:space="preserve">
Lider  de Contratación</t>
  </si>
  <si>
    <t>Documento de monitoreo  de acuerdo a Plan de ejecución y seguimiento del Programa de Transparencia y Ética Pública</t>
  </si>
  <si>
    <t xml:space="preserve">Asesor de control interno - Líder de Planeación Organizacional y Gestión Ambiental. </t>
  </si>
  <si>
    <t xml:space="preserve">Actualización al Código de integridad </t>
  </si>
  <si>
    <t xml:space="preserve">Despliegue de  buenas practicas y lecciones aprendidas sobre integridad publica </t>
  </si>
  <si>
    <t xml:space="preserve">Resultado del test de integridad </t>
  </si>
  <si>
    <t>Lista de chequeo de hojas de vida</t>
  </si>
  <si>
    <t xml:space="preserve">Realizar seguimiento para que los contratistas de la entidad realicen el diligenciamiento del formato de bienes y rentas. </t>
  </si>
  <si>
    <t>informe de redes externas y articulación tal como se define en el Programa de Transparencia y Ética Pública</t>
  </si>
  <si>
    <t>Mapa de redes externas y articulación tal como se define en el Programa de Transparencia y Ética Pública</t>
  </si>
  <si>
    <t xml:space="preserve">lider de Planeacion Organiacional y Gestión Ambiental. </t>
  </si>
  <si>
    <t>NUMERO</t>
  </si>
  <si>
    <t>NOMBRE DEL REGISTRO</t>
  </si>
  <si>
    <t>Historia clínica</t>
  </si>
  <si>
    <t>Certificado de defunción</t>
  </si>
  <si>
    <t>Examen de laboratorio clínico</t>
  </si>
  <si>
    <t>Asignación de cita para la prestación de servicios en salud</t>
  </si>
  <si>
    <t>Dispensación de medicamentos y dispositivos médicos</t>
  </si>
  <si>
    <t xml:space="preserve">Iniciativas Adicionales. Racionalización de Trámites </t>
  </si>
  <si>
    <t>4.1 Acción Estratégica 10: Iniciativas Adicionales - Racionalización de Trámites</t>
  </si>
  <si>
    <t xml:space="preserve">Documento de  tramites actualizados </t>
  </si>
  <si>
    <t>Optimización del servicio- Documento de archivo de cargue 100%</t>
  </si>
  <si>
    <t>Optimización del servicio - Documento de archivo de cargue 100%</t>
  </si>
  <si>
    <t>Optimización del servicio - resultado en plataformas 100%</t>
  </si>
  <si>
    <t xml:space="preserve">Informe de Seguimiento de la información cargada en la racionalización de Tramites de la entidad </t>
  </si>
  <si>
    <r>
      <t xml:space="preserve">Subcomponente  3                                             
</t>
    </r>
    <r>
      <rPr>
        <sz val="12"/>
        <color theme="1"/>
        <rFont val="Calibri"/>
        <family val="2"/>
        <scheme val="minor"/>
      </rPr>
      <t xml:space="preserve">Consulta y divulgación </t>
    </r>
  </si>
  <si>
    <r>
      <t xml:space="preserve">Subcomponente /proceso 4
</t>
    </r>
    <r>
      <rPr>
        <sz val="12"/>
        <color theme="1"/>
        <rFont val="Calibri"/>
        <family val="2"/>
        <scheme val="minor"/>
      </rPr>
      <t>Monitoreo o revisión</t>
    </r>
    <r>
      <rPr>
        <b/>
        <sz val="12"/>
        <color theme="1"/>
        <rFont val="Calibri"/>
        <family val="2"/>
        <scheme val="minor"/>
      </rPr>
      <t xml:space="preserve">
</t>
    </r>
  </si>
  <si>
    <r>
      <t xml:space="preserve">Subcomponente 5   </t>
    </r>
    <r>
      <rPr>
        <sz val="12"/>
        <color theme="1"/>
        <rFont val="Calibri"/>
        <family val="2"/>
        <scheme val="minor"/>
      </rPr>
      <t>Seguimientos</t>
    </r>
  </si>
  <si>
    <t>GESTION DE PLANEACION ORGANIZACIONAL</t>
  </si>
  <si>
    <t>SISTEMA DE GESTION MEJORAMIENTO CONTINUO</t>
  </si>
  <si>
    <t>VERSION</t>
  </si>
  <si>
    <t>FECHA DE APROBACIÓN</t>
  </si>
  <si>
    <t>Pagina 1 de 9</t>
  </si>
  <si>
    <t>EGPOf11-020</t>
  </si>
  <si>
    <t>Verificar soportes en hojas de vida de servidores publicos, contratistas y demás personal vinculado a la intitución de formación relacionada con: Integridad, MIPG Y Conflicto de Intereses.</t>
  </si>
  <si>
    <t xml:space="preserve">cumplimiento del cronograma de estrategias para fortalecer la integridad en los colaboradores de la entidad  </t>
  </si>
  <si>
    <t>Gestión de la Información y Comunicación Organizacional Y Planeación Organizacional</t>
  </si>
  <si>
    <t>|</t>
  </si>
  <si>
    <t>Publicar el 100% de la información relacionada con la contratación en  SECOP Ii conforme a las directrices de Colombia Compra Eficiente.</t>
  </si>
  <si>
    <t xml:space="preserve">Cuatro informes de seguimiento a la plataforma de Secop Ii según guía de Colombia compra eficiente </t>
  </si>
  <si>
    <t>Oficial de Cumplimiento</t>
  </si>
  <si>
    <r>
      <t xml:space="preserve">Subcomponente 2             </t>
    </r>
    <r>
      <rPr>
        <sz val="12"/>
        <color theme="1"/>
        <rFont val="Arial"/>
        <family val="2"/>
      </rPr>
      <t>Construcción del Mapa de Riesgos SARLAFT</t>
    </r>
  </si>
  <si>
    <r>
      <rPr>
        <b/>
        <sz val="12"/>
        <color indexed="8"/>
        <rFont val="Arial"/>
        <family val="2"/>
      </rPr>
      <t xml:space="preserve">Subcomponente 3                     </t>
    </r>
    <r>
      <rPr>
        <sz val="12"/>
        <color indexed="8"/>
        <rFont val="Arial"/>
        <family val="2"/>
      </rPr>
      <t>Consulta y divulgación</t>
    </r>
  </si>
  <si>
    <r>
      <rPr>
        <b/>
        <sz val="12"/>
        <rFont val="Arial"/>
        <family val="2"/>
      </rPr>
      <t xml:space="preserve">Subcomponente 1 
</t>
    </r>
    <r>
      <rPr>
        <sz val="12"/>
        <color indexed="72"/>
        <rFont val="Arial"/>
        <family val="2"/>
      </rPr>
      <t xml:space="preserve">  Inventario de Tramites </t>
    </r>
  </si>
  <si>
    <r>
      <rPr>
        <b/>
        <sz val="12"/>
        <rFont val="Arial"/>
        <family val="2"/>
      </rPr>
      <t xml:space="preserve">Subcomponente 2
</t>
    </r>
    <r>
      <rPr>
        <sz val="12"/>
        <color indexed="72"/>
        <rFont val="Arial"/>
        <family val="2"/>
      </rPr>
      <t xml:space="preserve"> Identificar posible alternativa de optimizacion en los tramites priorizados.</t>
    </r>
  </si>
  <si>
    <r>
      <rPr>
        <b/>
        <sz val="12"/>
        <rFont val="Arial"/>
        <family val="2"/>
      </rPr>
      <t xml:space="preserve">Subcomponente 3
</t>
    </r>
    <r>
      <rPr>
        <sz val="12"/>
        <color indexed="72"/>
        <rFont val="Arial"/>
        <family val="2"/>
      </rPr>
      <t xml:space="preserve"> Identificar Accesibilidad en los tramites priorizados.</t>
    </r>
  </si>
  <si>
    <r>
      <rPr>
        <b/>
        <sz val="12"/>
        <rFont val="Arial"/>
        <family val="2"/>
      </rPr>
      <t xml:space="preserve">Subcomponente 4
</t>
    </r>
    <r>
      <rPr>
        <sz val="12"/>
        <color indexed="72"/>
        <rFont val="Arial"/>
        <family val="2"/>
      </rPr>
      <t xml:space="preserve"> Actualizar en la plataforma del SUIT los trámites priorizados en la Institución</t>
    </r>
  </si>
  <si>
    <r>
      <rPr>
        <b/>
        <sz val="12"/>
        <rFont val="Arial"/>
        <family val="2"/>
      </rPr>
      <t xml:space="preserve">Subcomponente 5
</t>
    </r>
    <r>
      <rPr>
        <sz val="12"/>
        <color indexed="72"/>
        <rFont val="Arial"/>
        <family val="2"/>
      </rPr>
      <t xml:space="preserve"> Establecer Plan de Mejora a los Hallazgos del resultado ITA</t>
    </r>
  </si>
  <si>
    <r>
      <rPr>
        <b/>
        <sz val="12"/>
        <rFont val="Arial"/>
        <family val="2"/>
      </rPr>
      <t xml:space="preserve">Subcomponente 6 </t>
    </r>
    <r>
      <rPr>
        <sz val="12"/>
        <rFont val="Arial"/>
        <family val="2"/>
      </rPr>
      <t xml:space="preserve">
Definir  estrategia para hacer seguimiento </t>
    </r>
  </si>
  <si>
    <r>
      <rPr>
        <b/>
        <sz val="12"/>
        <color indexed="8"/>
        <rFont val="Arial"/>
        <family val="2"/>
      </rPr>
      <t xml:space="preserve">Subcomponente 1                         </t>
    </r>
    <r>
      <rPr>
        <sz val="12"/>
        <color indexed="8"/>
        <rFont val="Arial"/>
        <family val="2"/>
      </rPr>
      <t xml:space="preserve"> 
Normativo y procedimental</t>
    </r>
  </si>
  <si>
    <r>
      <t xml:space="preserve">Subcomponente 2
</t>
    </r>
    <r>
      <rPr>
        <sz val="12"/>
        <color rgb="FF000000"/>
        <rFont val="Arial"/>
        <family val="2"/>
      </rPr>
      <t>Relacionamiento con el Ciudadano</t>
    </r>
  </si>
  <si>
    <r>
      <t xml:space="preserve">Subcomponente 3
 </t>
    </r>
    <r>
      <rPr>
        <sz val="12"/>
        <color theme="1"/>
        <rFont val="Arial"/>
        <family val="2"/>
      </rPr>
      <t xml:space="preserve">Evaluacion y seguimiento </t>
    </r>
  </si>
  <si>
    <r>
      <rPr>
        <b/>
        <sz val="12"/>
        <color rgb="FF000000"/>
        <rFont val="Arial"/>
        <family val="2"/>
      </rPr>
      <t xml:space="preserve">Subcomponente 1
</t>
    </r>
    <r>
      <rPr>
        <sz val="12"/>
        <color rgb="FF000000"/>
        <rFont val="Arial"/>
        <family val="2"/>
      </rPr>
      <t xml:space="preserve">Lineamientos de Transparencia Activa </t>
    </r>
  </si>
  <si>
    <r>
      <rPr>
        <b/>
        <sz val="12"/>
        <color indexed="8"/>
        <rFont val="Arial"/>
        <family val="2"/>
      </rPr>
      <t xml:space="preserve">Subcomponente 2                                                                       </t>
    </r>
    <r>
      <rPr>
        <sz val="12"/>
        <color indexed="8"/>
        <rFont val="Arial"/>
        <family val="2"/>
      </rPr>
      <t>Lineamientos de Transparencia Pasiva</t>
    </r>
  </si>
  <si>
    <r>
      <rPr>
        <b/>
        <sz val="12"/>
        <color indexed="8"/>
        <rFont val="Arial"/>
        <family val="2"/>
      </rPr>
      <t xml:space="preserve">Subcomponente 3                                                                        </t>
    </r>
    <r>
      <rPr>
        <sz val="12"/>
        <color indexed="8"/>
        <rFont val="Arial"/>
        <family val="2"/>
      </rPr>
      <t>Instrumentos de Gestión de la Información</t>
    </r>
  </si>
  <si>
    <r>
      <rPr>
        <b/>
        <sz val="12"/>
        <color indexed="8"/>
        <rFont val="Arial"/>
        <family val="2"/>
      </rPr>
      <t xml:space="preserve">Subcomponente 4                                                                </t>
    </r>
    <r>
      <rPr>
        <sz val="12"/>
        <color indexed="8"/>
        <rFont val="Arial"/>
        <family val="2"/>
      </rPr>
      <t xml:space="preserve"> Criterio diferencial de accesibilidad</t>
    </r>
  </si>
  <si>
    <r>
      <rPr>
        <b/>
        <sz val="12"/>
        <color indexed="8"/>
        <rFont val="Arial"/>
        <family val="2"/>
      </rPr>
      <t xml:space="preserve">Subcomponente 5                                              
</t>
    </r>
    <r>
      <rPr>
        <sz val="12"/>
        <color indexed="8"/>
        <rFont val="Arial"/>
        <family val="2"/>
      </rPr>
      <t>Monitoreo del Acceso a la Información Pública</t>
    </r>
  </si>
  <si>
    <r>
      <rPr>
        <b/>
        <sz val="12"/>
        <rFont val="Arial"/>
        <family val="2"/>
      </rPr>
      <t xml:space="preserve">Subcomponente 1 
</t>
    </r>
    <r>
      <rPr>
        <sz val="12"/>
        <rFont val="Arial"/>
        <family val="2"/>
      </rPr>
      <t xml:space="preserve"> Redes Internas</t>
    </r>
  </si>
  <si>
    <r>
      <rPr>
        <b/>
        <sz val="12"/>
        <rFont val="Arial"/>
        <family val="2"/>
      </rPr>
      <t xml:space="preserve">Subcomponente 2
</t>
    </r>
    <r>
      <rPr>
        <sz val="12"/>
        <rFont val="Arial"/>
        <family val="2"/>
      </rPr>
      <t xml:space="preserve"> Redes Externas</t>
    </r>
  </si>
  <si>
    <t xml:space="preserve">Informe de redes internas dentro de la institución </t>
  </si>
  <si>
    <t xml:space="preserve">Generar la publicacion de los resultados de la medición del Índice de Desempeño Institucional - IDI de la vigencia 2024. </t>
  </si>
  <si>
    <t>Febrero 2026</t>
  </si>
  <si>
    <t>Febrero - Diciembre 2026</t>
  </si>
  <si>
    <t>Líder de Gestión de la Información y Comunicación Organizacional.
Líder Comunicaciones</t>
  </si>
  <si>
    <t>Líder de Gestión de la Información y Comunicación Organizacional, 
Líder Comunicaciones</t>
  </si>
  <si>
    <t>líder de Gestión de la Información y Comunicación Organizacional, 
Líder Gestión de Archivo</t>
  </si>
  <si>
    <t>Publicacion de resultados IDI 2025.</t>
  </si>
  <si>
    <t>Aplicación y seguimiento a el Programa de Gestión documental</t>
  </si>
  <si>
    <t>Monitoreo e informe de las Tablas de valor documental</t>
  </si>
  <si>
    <t>lider de Gestión de la Información y Comunicación Organizacional.
Apoyo Gestion de Archivo</t>
  </si>
  <si>
    <t>Líder de Gestión de la Información y Comunicación Organizacional
Apoyo Gestion de Archivo</t>
  </si>
  <si>
    <t>Actualización del Programa de Gestión documental</t>
  </si>
  <si>
    <t>3.4.1</t>
  </si>
  <si>
    <t>Socialización del Programa de Gestión documental</t>
  </si>
  <si>
    <t>Gestionar la Implementación de las Tablas de valor Documental, en comité de gestion y desempeño y prterior evaluacion.</t>
  </si>
  <si>
    <t>Actualizar el SIC Sistema Integrado de Conservación</t>
  </si>
  <si>
    <t>Documento SIC actualizado</t>
  </si>
  <si>
    <t>3.9.1</t>
  </si>
  <si>
    <t>Formular  el diagnóstico de Gestión Documental articulado con la politica lineamientos y atributos de calidad de las dimensiones, asi como las politicas  que componen MIPG</t>
  </si>
  <si>
    <t>Socializar el diagnóstico de Gestión Documental articulado con la politica lineamientos y atributos de calidad de las dimensiones, asi como las politicas  que componen MIPG</t>
  </si>
  <si>
    <t>Isocializacion y evaluacion</t>
  </si>
  <si>
    <t>Dicembre 2025</t>
  </si>
  <si>
    <t>Septiembre 2025 - Diciembre 2026</t>
  </si>
  <si>
    <t>Plan de Trabajo diseñado e implementado 2025 y formulacion nuevo 2026</t>
  </si>
  <si>
    <t xml:space="preserve">Diagnóstico de la información y el criterio diferencial de accesibilidad de acuerdo a lo requerido por la norma </t>
  </si>
  <si>
    <t xml:space="preserve">Socialización de la información y el criterio diferencial de accesibilidad de acuerdo a lo requerido por la norma </t>
  </si>
  <si>
    <t xml:space="preserve"> socialización y evaluación.</t>
  </si>
  <si>
    <t>Diciembre 2025</t>
  </si>
  <si>
    <t>Mayo 2026</t>
  </si>
  <si>
    <t>Febrero - Abril 2026</t>
  </si>
  <si>
    <t>Enero - Diciembre 2026</t>
  </si>
  <si>
    <t>Líder de Gestión de la Información y Comunicación Organizacional
Líder Comunicaciones</t>
  </si>
  <si>
    <t>Gerencia
Líder  de Planeación Organizacional
Líder de Gestión de la Información y Comunicación Organizacional
Líder Comunicaciones</t>
  </si>
  <si>
    <t xml:space="preserve">Líder de Gestión de la Información y comunicación Organizacional </t>
  </si>
  <si>
    <t xml:space="preserve">Septiembre 2025 - marzo 2026 </t>
  </si>
  <si>
    <t xml:space="preserve">Septiembre 2025 - junio 2026 </t>
  </si>
  <si>
    <t xml:space="preserve">Septiembre 2025 - julio 2026 </t>
  </si>
  <si>
    <t>Realizar las Acciones de mejora y presentar seguimiento</t>
  </si>
  <si>
    <t xml:space="preserve">Septiembre 2025 - diciembre 2026 </t>
  </si>
  <si>
    <t>Planear la  Rendición de Cuentas de la vigencia 2025,  con base en la normatividad vigente</t>
  </si>
  <si>
    <t>Abril 2026.</t>
  </si>
  <si>
    <t>Febrero - mayo 2026</t>
  </si>
  <si>
    <t>Informe de resultado de la encuesta entregado a Gerencia y Líder Planeación Organizacional</t>
  </si>
  <si>
    <t>Junio 2026</t>
  </si>
  <si>
    <t>Abril 2026</t>
  </si>
  <si>
    <t>Revisar y actualizar  la matriz de riesgos Transparencia y ética Pública</t>
  </si>
  <si>
    <t xml:space="preserve"> Líder de Planeación Organizacional.</t>
  </si>
  <si>
    <t>Consolidar  y publicar la matriz de riesgos de Transparencia y ética Pública</t>
  </si>
  <si>
    <t>Publicar el Plan de Transición del  Programa de Transparencia y ética Pública.</t>
  </si>
  <si>
    <t xml:space="preserve">Desplegar el Programa de Transparencia y Etica Pública,  en capacitación general </t>
  </si>
  <si>
    <t>Informe de capacitación general.</t>
  </si>
  <si>
    <t>Diciembre 2026</t>
  </si>
  <si>
    <t xml:space="preserve">Informe de Seguimiento a Riesgos </t>
  </si>
  <si>
    <t>Septiembre  2025 - Diciembre 2026</t>
  </si>
  <si>
    <t>Realizar seguimiento a la matriz de riesgos de Transparencia y ética Pública en comité de gestión del riesgo.</t>
  </si>
  <si>
    <t>Monitorear el seguimiento a la matriz de riesgos de Transparencia y ética Pública en comité de gestión del riesgo.</t>
  </si>
  <si>
    <t xml:space="preserve">Informe de Seguimiento de la actividad en comité de gestión y desempeño </t>
  </si>
  <si>
    <t>Aportar los registros o evidencias del plan de tratamiento para la implementación de los controles para la mitigación de los riesgos de Transparencia y ética Pública</t>
  </si>
  <si>
    <t>Matriz de Monitoreo de los Riesgos de Transparencia y ética Pública</t>
  </si>
  <si>
    <r>
      <t xml:space="preserve">Subcomponente  1                                         
</t>
    </r>
    <r>
      <rPr>
        <sz val="12"/>
        <color theme="1"/>
        <rFont val="Calibri"/>
        <family val="2"/>
        <scheme val="minor"/>
      </rPr>
      <t xml:space="preserve">Política y Administración de Riesgos </t>
    </r>
  </si>
  <si>
    <r>
      <t xml:space="preserve">Subcomponente 2
</t>
    </r>
    <r>
      <rPr>
        <sz val="12"/>
        <color theme="1"/>
        <rFont val="Calibri"/>
        <family val="2"/>
        <scheme val="minor"/>
      </rPr>
      <t>Construcción del Mapa de Riesgos de Transparencia y ética Pública</t>
    </r>
  </si>
  <si>
    <r>
      <t xml:space="preserve">Subcomponente  1                           </t>
    </r>
    <r>
      <rPr>
        <sz val="12"/>
        <color theme="1"/>
        <rFont val="Arial"/>
        <family val="2"/>
      </rPr>
      <t xml:space="preserve">Política de Administración de Riesgos </t>
    </r>
  </si>
  <si>
    <t>Julio 2026</t>
  </si>
  <si>
    <t>Identificar  los riesgos SARLAFT y SICOF</t>
  </si>
  <si>
    <t>Gestionar la matriz de riesgos SARLAFT  y SICOF.</t>
  </si>
  <si>
    <t>Abril - Diciembre  2026</t>
  </si>
  <si>
    <t>Informe de Capacitación General</t>
  </si>
  <si>
    <t>Septiembre - Dicembre  2026</t>
  </si>
  <si>
    <t xml:space="preserve">Socializar y Ejecutar  el plan de acción Anual de  de SARLAFT/FPADM Y SICOF con sus respectivas actualizaciones </t>
  </si>
  <si>
    <t xml:space="preserve">Establecer y documentar los canales de denuncia de SARLAFT/FPDAM y SICOF con el respectivo seguimiento </t>
  </si>
  <si>
    <t xml:space="preserve">Implementar los formatos únicos de conocimiento siguiendo los lineamientos de debida diligencia de SARLAFT/FPADM  para conocimiento y/o actualización de datos de clientes externos y colaboradores, con las actualizaciones de rutina. </t>
  </si>
  <si>
    <t>Publicar en la página web la matriz de riesgos SARLAFT  Y SICOF</t>
  </si>
  <si>
    <t>Abril -  2026</t>
  </si>
  <si>
    <t xml:space="preserve"> octubre 2025 - Abril 2026</t>
  </si>
  <si>
    <t>Septiembre 2025 - Abril 2026</t>
  </si>
  <si>
    <t>Enero 2026 - Julio 2026</t>
  </si>
  <si>
    <t>Septiembre 2025 - Diciembre  2026</t>
  </si>
  <si>
    <t>Septiembre 2025 - Dicembre  2026</t>
  </si>
  <si>
    <t>Septiembre 2025  - Enero 2026</t>
  </si>
  <si>
    <t>Septiembre 2025 -Diciembre 2026</t>
  </si>
  <si>
    <t>Enero 2026 -  Julio 2026</t>
  </si>
  <si>
    <t>Febrero 2026 - Diciembre 2026</t>
  </si>
  <si>
    <t>Febrero 2026- Diciembre 2026</t>
  </si>
  <si>
    <t>Septiembre 2025- Diciembre 2025</t>
  </si>
  <si>
    <t>Marzo 2026 - Diciembre 2026</t>
  </si>
  <si>
    <t xml:space="preserve">mayo 2026- agosto 2026
</t>
  </si>
  <si>
    <t>Junio -  2026</t>
  </si>
  <si>
    <t xml:space="preserve">Jefe Control Interno de Gestion
</t>
  </si>
  <si>
    <t>VIGENCIA 2025 - 2026</t>
  </si>
  <si>
    <t>Enero 2026 - Junio 2026</t>
  </si>
  <si>
    <t>I - SEGUIMIENTO OCTUBRE - 2025</t>
  </si>
  <si>
    <t>II - SEGUIMIENTO DICIEMBRE  30 - 2025</t>
  </si>
  <si>
    <t>III - SEGUIMIENTO FEBRERO 28 -  2026</t>
  </si>
  <si>
    <t>Procedimiento de Certificación  de Discapaciadad  y  Registro de  Localización y Caraceterización  de las Personas con Discapacidad - RLCPD.</t>
  </si>
  <si>
    <t>Informe Plataforma de PISIS como soportes de ejecución.</t>
  </si>
  <si>
    <t>iV- SEGUIMIENTO ABRIL 30 -  2026</t>
  </si>
  <si>
    <t>V- SEGUIMIENTO JUNIO 30 -  2026</t>
  </si>
  <si>
    <t>VIII - SEGUIMIENTO DICIEMBRE 30 -  2026</t>
  </si>
  <si>
    <t>VI - SEGUIMIENTO AGOSTO 30 -  2026</t>
  </si>
  <si>
    <t>VII - SEGUIMIENTO OCTUBRE 30 -  2026</t>
  </si>
  <si>
    <t xml:space="preserve"> junio - Agosto 2026</t>
  </si>
  <si>
    <t>Septiembre 2025. 
Septiembre 2026</t>
  </si>
  <si>
    <t>Septiembre - diciembre 2025
Septiembre - dicembre 2026</t>
  </si>
  <si>
    <t>Enero -  Diciembre 2026</t>
  </si>
  <si>
    <t>Febrero a diciembre 2026</t>
  </si>
  <si>
    <t>Septiembre 2025 - diciembre 2026</t>
  </si>
  <si>
    <t xml:space="preserve">Actualizar y Socialización del Código de integridad  teniendo en cuenta los aspectos relacionados  en el Programa de Transparencia y Ética Pública </t>
  </si>
  <si>
    <t>Estrategia de comunicación diseñada e  implementada a través de espacios de capacitación general y equipos primarios</t>
  </si>
  <si>
    <t>Septiembre 2025 - Marzo 2026</t>
  </si>
  <si>
    <t>Enero 2026 - diciembre -  2026</t>
  </si>
  <si>
    <t>Enero 2026 - marzo -  2026</t>
  </si>
  <si>
    <t>Febrero  2026 a diciembre 2026</t>
  </si>
  <si>
    <t>febrero 2026 a diciembre 2026</t>
  </si>
  <si>
    <t xml:space="preserve">Líder de Talento Humano - Líder de Comunicaciones </t>
  </si>
  <si>
    <t xml:space="preserve">cumplimiento del cronograma de estrategias para fortalecer la integridad en los colaboradores de la entidad </t>
  </si>
  <si>
    <t xml:space="preserve">Campaña de comunicación  implementada </t>
  </si>
  <si>
    <t xml:space="preserve">Líder de Talento Humano - Lider contratación - Supervisores Contratos </t>
  </si>
  <si>
    <t>PLAN DE TRANSICION, EJECUCIÓN Y MONITOREO PTEP  E.S.E SALUD TUNDAMA VIGENCIA 2025 . 2026</t>
  </si>
  <si>
    <t>xx/xx/xx</t>
  </si>
  <si>
    <t>Se envía Seguimiento 2024 de Politica Publica de Participación en Salud, la cual es reportada en plataforma correspondiente - PISIS se realiza una vez al año en el primer trimestre</t>
  </si>
  <si>
    <t xml:space="preserve">MEDIO MAGNETICO DEL CARGUE DE LA INFORMACIÓN </t>
  </si>
  <si>
    <t xml:space="preserve">Informe de PQRS SE REPORTA EN COMITÉ DE PACAS Y ETICA E INTEGRIDAD HOSPITALARIA </t>
  </si>
  <si>
    <t>ACTA CARGADA Sistema Integral de Información y Gestión - ALMERA</t>
  </si>
  <si>
    <t>Acta 006- Comité realizado el día 29 de Julio de 2025                                              Acta 007 -Comité realizado el 27 de septiembre de 2025</t>
  </si>
  <si>
    <t>ACTA 006,  ACTA 007 y Cargadas Sistema Integral de Información y Gestión - ALMERA</t>
  </si>
  <si>
    <t xml:space="preserve">ACTA 006, ACTA 007 CARGADAS Sistema Integral de Información y Gestión - ALMERA        https://sgi.almeraim.com/sgi/seguimiento/?nosgim&amp;enc=L3NnaS9zZWNjaW9uZXMvaW5kZXgucGhwP2E9bWVjYW5pc21vcyZvcHRpb249dmVyYWN0YSZhY3RhaWQ9Mzk=         </t>
  </si>
  <si>
    <t xml:space="preserve">Se  realizó en comité institucional de promoción y mantenimiento de la salud seguimiento sistemático (mensual) al comportamiento de los indicadores de la ruta integral de atención para la promoción y mantenimiento de la salud acorde a las metas y estimaciones poblacionales definidas con cada EAPB.  
</t>
  </si>
  <si>
    <t>• Informe  julio 2025 indicadores ruta promoción y mantenimiento_ Enfermería.
• Informe  julio 2025 indicadores ruta promoción y mantenimiento_ Medicina.
• Informe  julio 2025 indicadores ruta promoción y mantenimiento_ Odontología.
• Informe  julio 2025 indicadores ruta promoción y mantenimiento_ Laboratorio Clínico.
• Informe  julio 2025 indicadores ruta promoción y mantenimiento_ Servicio farmacéutico.
• Acta de reunión No. 010de 2025 comité de promoción y mantenimiento de la salud.</t>
  </si>
  <si>
    <t>https://sgi.almeraim.com/sgi/secciones/?a=mecanismos&amp;option=veracta&amp;actaid=5429</t>
  </si>
  <si>
    <t xml:space="preserve">• Los informes específicos detallados de comportamiento de indicadores de la ruta integral de atención para la promoción y mantenimiento de la salud por cada servicio se encuentran adjuntos al acta de reunión No. 010 de 2025 de comité del 27 de agosto de 2025. 
</t>
  </si>
  <si>
    <t xml:space="preserve">Comité realizado el día 22 de julio  de 2025, comité realizado el día 12 de Agosto de 2025. </t>
  </si>
  <si>
    <t>ACTA 008 -ACTA 009,   CARGADAS Sistema Integral de Información y Gestión - ALMERA</t>
  </si>
  <si>
    <t>ACTA 008 -ACTA 009,  CARGADAS Sistema Integral de Información y Gestión - ALMERA - https://sgi.almeraim.com/sgi/seguimiento/?nosgim&amp;c=sgiesetundama</t>
  </si>
  <si>
    <t>En el comité de control interno sesión 3. se reportaron cuatro planes de mejora</t>
  </si>
  <si>
    <t>Acta N°3 Comité de Control Interno</t>
  </si>
  <si>
    <t>ACTA 003 -  CARGADA Sistema Integral de Información y Gestión - ALMERA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</si>
</sst>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%"/>
  </numFmts>
  <fonts count="7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indexed="21"/>
      <name val="Calibri"/>
      <family val="2"/>
    </font>
    <font>
      <sz val="10"/>
      <color indexed="8"/>
      <name val="Arial Narrow"/>
      <family val="2"/>
    </font>
    <font>
      <b/>
      <sz val="11"/>
      <color indexed="21"/>
      <name val="Arial Narrow"/>
      <family val="2"/>
    </font>
    <font>
      <b/>
      <sz val="16"/>
      <color indexed="21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4"/>
      <name val="Arial Narrow"/>
      <family val="2"/>
    </font>
    <font>
      <sz val="11"/>
      <name val="Calibri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9C6500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rgb="FF000000"/>
      <name val="Arial Narrow"/>
      <family val="2"/>
    </font>
    <font>
      <sz val="9"/>
      <color rgb="FFFF0000"/>
      <name val="Arial"/>
      <family val="2"/>
    </font>
    <font>
      <sz val="12"/>
      <color rgb="FFFF0000"/>
      <name val="Century Gothic"/>
      <family val="2"/>
    </font>
    <font>
      <sz val="12"/>
      <name val="Century Gothic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4"/>
      <color theme="1" tint="4.9989318521683403E-2"/>
      <name val="Arial Narrow"/>
      <family val="2"/>
    </font>
    <font>
      <sz val="12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b/>
      <sz val="12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sz val="12"/>
      <color rgb="FFFF0000"/>
      <name val="Arial"/>
      <family val="2"/>
    </font>
    <font>
      <sz val="12"/>
      <color indexed="72"/>
      <name val="Arial"/>
      <family val="2"/>
    </font>
    <font>
      <b/>
      <sz val="12"/>
      <name val="Arial"/>
      <family val="2"/>
    </font>
    <font>
      <b/>
      <sz val="12"/>
      <color indexed="72"/>
      <name val="Arial"/>
      <family val="2"/>
    </font>
    <font>
      <u/>
      <sz val="12"/>
      <color theme="10"/>
      <name val="Arial"/>
      <family val="2"/>
    </font>
    <font>
      <sz val="12"/>
      <color rgb="FF333333"/>
      <name val="Arial"/>
      <family val="2"/>
    </font>
    <font>
      <b/>
      <sz val="12"/>
      <color rgb="FF000000"/>
      <name val="Arial"/>
      <family val="2"/>
    </font>
    <font>
      <sz val="12"/>
      <color theme="10"/>
      <name val="Arial"/>
      <family val="2"/>
    </font>
    <font>
      <sz val="11"/>
      <name val="Arial"/>
      <family val="2"/>
    </font>
    <font>
      <u/>
      <sz val="12"/>
      <color theme="1"/>
      <name val="Century Gothic"/>
      <family val="2"/>
    </font>
    <font>
      <sz val="12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4" fillId="4" borderId="0" applyNumberFormat="0" applyBorder="0" applyAlignment="0" applyProtection="0"/>
    <xf numFmtId="0" fontId="25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26" fillId="5" borderId="0" applyNumberFormat="0" applyBorder="0" applyAlignment="0" applyProtection="0"/>
    <xf numFmtId="0" fontId="21" fillId="0" borderId="0"/>
    <xf numFmtId="0" fontId="8" fillId="0" borderId="0" applyNumberFormat="0" applyFont="0" applyFill="0" applyBorder="0" applyAlignment="0" applyProtection="0"/>
    <xf numFmtId="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802">
    <xf numFmtId="0" fontId="0" fillId="0" borderId="0" xfId="0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68" xfId="0" applyBorder="1" applyAlignment="1">
      <alignment wrapText="1"/>
    </xf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14" fontId="27" fillId="9" borderId="1" xfId="0" applyNumberFormat="1" applyFont="1" applyFill="1" applyBorder="1" applyAlignment="1">
      <alignment horizontal="center" vertical="center"/>
    </xf>
    <xf numFmtId="14" fontId="28" fillId="9" borderId="1" xfId="0" applyNumberFormat="1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9" fillId="0" borderId="1" xfId="0" applyFont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0" fillId="0" borderId="4" xfId="0" applyBorder="1"/>
    <xf numFmtId="0" fontId="8" fillId="2" borderId="4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30" fillId="2" borderId="5" xfId="0" applyFont="1" applyFill="1" applyBorder="1" applyAlignment="1">
      <alignment horizontal="left" vertical="top" wrapText="1"/>
    </xf>
    <xf numFmtId="0" fontId="12" fillId="2" borderId="5" xfId="0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top" wrapText="1"/>
    </xf>
    <xf numFmtId="0" fontId="17" fillId="10" borderId="7" xfId="0" applyFont="1" applyFill="1" applyBorder="1" applyAlignment="1">
      <alignment horizontal="left" vertical="top" wrapText="1"/>
    </xf>
    <xf numFmtId="0" fontId="17" fillId="11" borderId="7" xfId="0" applyFont="1" applyFill="1" applyBorder="1" applyAlignment="1">
      <alignment vertical="top" wrapText="1"/>
    </xf>
    <xf numFmtId="0" fontId="17" fillId="11" borderId="9" xfId="0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0" fillId="2" borderId="0" xfId="0" applyFill="1" applyAlignment="1">
      <alignment horizontal="left" vertical="top"/>
    </xf>
    <xf numFmtId="0" fontId="0" fillId="0" borderId="5" xfId="0" applyBorder="1"/>
    <xf numFmtId="0" fontId="15" fillId="3" borderId="12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0" fillId="2" borderId="13" xfId="0" applyFill="1" applyBorder="1"/>
    <xf numFmtId="0" fontId="0" fillId="0" borderId="0" xfId="0" applyAlignment="1">
      <alignment wrapText="1"/>
    </xf>
    <xf numFmtId="0" fontId="31" fillId="0" borderId="0" xfId="0" applyFont="1" applyAlignment="1">
      <alignment horizontal="center" vertical="center" wrapText="1"/>
    </xf>
    <xf numFmtId="0" fontId="32" fillId="12" borderId="0" xfId="0" applyFont="1" applyFill="1" applyAlignment="1">
      <alignment wrapText="1"/>
    </xf>
    <xf numFmtId="0" fontId="0" fillId="12" borderId="0" xfId="0" applyFill="1" applyAlignment="1">
      <alignment wrapText="1"/>
    </xf>
    <xf numFmtId="0" fontId="32" fillId="0" borderId="0" xfId="0" applyFont="1" applyAlignment="1">
      <alignment wrapText="1"/>
    </xf>
    <xf numFmtId="0" fontId="32" fillId="12" borderId="0" xfId="0" applyFont="1" applyFill="1" applyAlignment="1">
      <alignment vertical="center" wrapText="1"/>
    </xf>
    <xf numFmtId="0" fontId="32" fillId="13" borderId="0" xfId="0" applyFont="1" applyFill="1" applyAlignment="1">
      <alignment vertical="center" wrapText="1"/>
    </xf>
    <xf numFmtId="0" fontId="0" fillId="11" borderId="14" xfId="0" applyFill="1" applyBorder="1"/>
    <xf numFmtId="0" fontId="0" fillId="11" borderId="0" xfId="0" applyFill="1"/>
    <xf numFmtId="0" fontId="0" fillId="11" borderId="15" xfId="0" applyFill="1" applyBorder="1"/>
    <xf numFmtId="0" fontId="33" fillId="11" borderId="14" xfId="0" applyFont="1" applyFill="1" applyBorder="1"/>
    <xf numFmtId="0" fontId="0" fillId="11" borderId="0" xfId="0" applyFill="1" applyAlignment="1">
      <alignment horizontal="center"/>
    </xf>
    <xf numFmtId="0" fontId="0" fillId="11" borderId="16" xfId="0" applyFill="1" applyBorder="1"/>
    <xf numFmtId="0" fontId="0" fillId="11" borderId="17" xfId="0" applyFill="1" applyBorder="1"/>
    <xf numFmtId="0" fontId="0" fillId="11" borderId="18" xfId="0" applyFill="1" applyBorder="1"/>
    <xf numFmtId="0" fontId="0" fillId="0" borderId="0" xfId="0" applyAlignment="1">
      <alignment vertical="center" wrapText="1"/>
    </xf>
    <xf numFmtId="0" fontId="25" fillId="0" borderId="0" xfId="5" applyAlignment="1">
      <alignment vertical="center" wrapText="1"/>
    </xf>
    <xf numFmtId="0" fontId="33" fillId="0" borderId="0" xfId="0" applyFont="1"/>
    <xf numFmtId="0" fontId="34" fillId="5" borderId="0" xfId="7" applyFont="1" applyAlignment="1">
      <alignment vertical="center" wrapText="1"/>
    </xf>
    <xf numFmtId="0" fontId="35" fillId="11" borderId="19" xfId="0" applyFont="1" applyFill="1" applyBorder="1" applyAlignment="1">
      <alignment horizontal="center" vertical="center" wrapText="1"/>
    </xf>
    <xf numFmtId="14" fontId="36" fillId="11" borderId="20" xfId="0" applyNumberFormat="1" applyFont="1" applyFill="1" applyBorder="1" applyAlignment="1">
      <alignment horizontal="center" vertical="center" wrapText="1"/>
    </xf>
    <xf numFmtId="0" fontId="25" fillId="0" borderId="0" xfId="5" applyAlignment="1">
      <alignment horizontal="center" vertical="center"/>
    </xf>
    <xf numFmtId="0" fontId="38" fillId="11" borderId="0" xfId="0" applyFont="1" applyFill="1"/>
    <xf numFmtId="0" fontId="38" fillId="11" borderId="0" xfId="0" applyFont="1" applyFill="1" applyAlignment="1">
      <alignment horizontal="center"/>
    </xf>
    <xf numFmtId="0" fontId="38" fillId="11" borderId="0" xfId="0" applyFont="1" applyFill="1" applyAlignment="1">
      <alignment vertical="center"/>
    </xf>
    <xf numFmtId="0" fontId="38" fillId="11" borderId="0" xfId="0" applyFont="1" applyFill="1" applyAlignment="1">
      <alignment horizontal="center" vertical="center"/>
    </xf>
    <xf numFmtId="0" fontId="38" fillId="11" borderId="0" xfId="0" applyFont="1" applyFill="1" applyAlignment="1">
      <alignment horizontal="center" vertical="center" wrapText="1"/>
    </xf>
    <xf numFmtId="0" fontId="38" fillId="11" borderId="0" xfId="0" applyFont="1" applyFill="1" applyAlignment="1">
      <alignment vertical="center" wrapText="1"/>
    </xf>
    <xf numFmtId="0" fontId="38" fillId="11" borderId="0" xfId="0" applyFont="1" applyFill="1" applyAlignment="1">
      <alignment wrapText="1"/>
    </xf>
    <xf numFmtId="0" fontId="0" fillId="11" borderId="57" xfId="0" applyFill="1" applyBorder="1"/>
    <xf numFmtId="0" fontId="46" fillId="11" borderId="0" xfId="0" applyFont="1" applyFill="1"/>
    <xf numFmtId="0" fontId="46" fillId="11" borderId="17" xfId="0" applyFont="1" applyFill="1" applyBorder="1"/>
    <xf numFmtId="0" fontId="33" fillId="11" borderId="17" xfId="0" applyFont="1" applyFill="1" applyBorder="1"/>
    <xf numFmtId="0" fontId="33" fillId="11" borderId="0" xfId="0" applyFont="1" applyFill="1"/>
    <xf numFmtId="9" fontId="43" fillId="0" borderId="86" xfId="10" applyFont="1" applyFill="1" applyBorder="1" applyAlignment="1">
      <alignment horizontal="center" vertical="center" wrapText="1"/>
    </xf>
    <xf numFmtId="9" fontId="43" fillId="0" borderId="87" xfId="10" applyFont="1" applyFill="1" applyBorder="1" applyAlignment="1">
      <alignment horizontal="center" vertical="center" wrapText="1"/>
    </xf>
    <xf numFmtId="165" fontId="43" fillId="0" borderId="86" xfId="10" applyNumberFormat="1" applyFont="1" applyFill="1" applyBorder="1" applyAlignment="1">
      <alignment horizontal="center" vertical="center" wrapText="1"/>
    </xf>
    <xf numFmtId="9" fontId="39" fillId="0" borderId="86" xfId="0" applyNumberFormat="1" applyFont="1" applyBorder="1" applyAlignment="1">
      <alignment horizontal="center" vertical="center" wrapText="1"/>
    </xf>
    <xf numFmtId="9" fontId="39" fillId="0" borderId="86" xfId="10" applyFont="1" applyFill="1" applyBorder="1" applyAlignment="1">
      <alignment horizontal="center" vertical="center" wrapText="1"/>
    </xf>
    <xf numFmtId="0" fontId="51" fillId="16" borderId="1" xfId="0" applyFont="1" applyFill="1" applyBorder="1" applyAlignment="1">
      <alignment horizontal="center" vertical="center" wrapText="1"/>
    </xf>
    <xf numFmtId="0" fontId="51" fillId="16" borderId="1" xfId="0" applyFont="1" applyFill="1" applyBorder="1" applyAlignment="1">
      <alignment horizontal="center" vertical="center"/>
    </xf>
    <xf numFmtId="0" fontId="51" fillId="16" borderId="89" xfId="0" applyFont="1" applyFill="1" applyBorder="1" applyAlignment="1">
      <alignment horizontal="center" vertical="center" wrapText="1"/>
    </xf>
    <xf numFmtId="0" fontId="51" fillId="16" borderId="89" xfId="0" applyFont="1" applyFill="1" applyBorder="1" applyAlignment="1">
      <alignment horizontal="center" vertical="center"/>
    </xf>
    <xf numFmtId="0" fontId="38" fillId="16" borderId="13" xfId="0" applyFont="1" applyFill="1" applyBorder="1"/>
    <xf numFmtId="0" fontId="39" fillId="16" borderId="13" xfId="0" applyFont="1" applyFill="1" applyBorder="1"/>
    <xf numFmtId="9" fontId="39" fillId="16" borderId="60" xfId="0" applyNumberFormat="1" applyFont="1" applyFill="1" applyBorder="1" applyAlignment="1">
      <alignment horizontal="center"/>
    </xf>
    <xf numFmtId="0" fontId="39" fillId="16" borderId="13" xfId="0" applyFont="1" applyFill="1" applyBorder="1" applyAlignment="1">
      <alignment horizontal="center"/>
    </xf>
    <xf numFmtId="0" fontId="38" fillId="16" borderId="13" xfId="0" applyFont="1" applyFill="1" applyBorder="1" applyAlignment="1">
      <alignment horizontal="center" vertical="center" wrapText="1"/>
    </xf>
    <xf numFmtId="0" fontId="38" fillId="16" borderId="13" xfId="0" applyFont="1" applyFill="1" applyBorder="1" applyAlignment="1">
      <alignment vertical="center" wrapText="1"/>
    </xf>
    <xf numFmtId="0" fontId="47" fillId="16" borderId="13" xfId="0" applyFont="1" applyFill="1" applyBorder="1"/>
    <xf numFmtId="0" fontId="59" fillId="0" borderId="94" xfId="0" applyFont="1" applyBorder="1" applyAlignment="1">
      <alignment horizontal="center" vertical="center" wrapText="1"/>
    </xf>
    <xf numFmtId="14" fontId="53" fillId="0" borderId="21" xfId="0" applyNumberFormat="1" applyFont="1" applyBorder="1" applyAlignment="1" applyProtection="1">
      <alignment horizontal="center" vertical="center" wrapText="1"/>
      <protection hidden="1"/>
    </xf>
    <xf numFmtId="0" fontId="0" fillId="21" borderId="1" xfId="0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9" fontId="39" fillId="16" borderId="98" xfId="0" applyNumberFormat="1" applyFont="1" applyFill="1" applyBorder="1" applyAlignment="1">
      <alignment horizontal="center"/>
    </xf>
    <xf numFmtId="0" fontId="37" fillId="11" borderId="1" xfId="0" applyFont="1" applyFill="1" applyBorder="1" applyAlignment="1">
      <alignment vertical="center" wrapText="1"/>
    </xf>
    <xf numFmtId="10" fontId="39" fillId="16" borderId="60" xfId="0" applyNumberFormat="1" applyFont="1" applyFill="1" applyBorder="1" applyAlignment="1">
      <alignment horizontal="center"/>
    </xf>
    <xf numFmtId="10" fontId="38" fillId="0" borderId="87" xfId="0" applyNumberFormat="1" applyFont="1" applyBorder="1" applyAlignment="1">
      <alignment horizontal="center" vertical="center" wrapText="1"/>
    </xf>
    <xf numFmtId="10" fontId="38" fillId="0" borderId="86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66" fillId="0" borderId="34" xfId="9" applyFont="1" applyFill="1" applyBorder="1" applyAlignment="1">
      <alignment horizontal="center" vertical="center" wrapText="1"/>
    </xf>
    <xf numFmtId="0" fontId="67" fillId="0" borderId="1" xfId="9" applyFont="1" applyFill="1" applyBorder="1" applyAlignment="1">
      <alignment horizontal="center" vertical="center" wrapText="1"/>
    </xf>
    <xf numFmtId="1" fontId="63" fillId="0" borderId="1" xfId="0" applyNumberFormat="1" applyFont="1" applyBorder="1" applyAlignment="1">
      <alignment horizontal="center" vertical="center" wrapText="1"/>
    </xf>
    <xf numFmtId="10" fontId="51" fillId="0" borderId="86" xfId="0" applyNumberFormat="1" applyFont="1" applyBorder="1" applyAlignment="1">
      <alignment horizontal="center" vertical="center" wrapText="1"/>
    </xf>
    <xf numFmtId="0" fontId="68" fillId="0" borderId="1" xfId="9" applyFont="1" applyFill="1" applyBorder="1" applyAlignment="1">
      <alignment horizontal="center" vertical="center" wrapText="1"/>
    </xf>
    <xf numFmtId="0" fontId="68" fillId="0" borderId="89" xfId="9" applyFont="1" applyFill="1" applyBorder="1" applyAlignment="1">
      <alignment horizontal="center" vertical="center" wrapText="1"/>
    </xf>
    <xf numFmtId="1" fontId="63" fillId="0" borderId="89" xfId="0" applyNumberFormat="1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10" fontId="51" fillId="0" borderId="88" xfId="0" applyNumberFormat="1" applyFont="1" applyBorder="1" applyAlignment="1">
      <alignment horizontal="center" vertical="center" wrapText="1"/>
    </xf>
    <xf numFmtId="0" fontId="63" fillId="16" borderId="13" xfId="0" applyFont="1" applyFill="1" applyBorder="1"/>
    <xf numFmtId="0" fontId="67" fillId="16" borderId="13" xfId="0" applyFont="1" applyFill="1" applyBorder="1"/>
    <xf numFmtId="9" fontId="67" fillId="16" borderId="60" xfId="0" applyNumberFormat="1" applyFont="1" applyFill="1" applyBorder="1" applyAlignment="1">
      <alignment horizontal="center"/>
    </xf>
    <xf numFmtId="0" fontId="67" fillId="16" borderId="13" xfId="0" applyFont="1" applyFill="1" applyBorder="1" applyAlignment="1">
      <alignment horizontal="center"/>
    </xf>
    <xf numFmtId="10" fontId="43" fillId="0" borderId="86" xfId="10" applyNumberFormat="1" applyFont="1" applyFill="1" applyBorder="1" applyAlignment="1">
      <alignment horizontal="center" vertical="center" wrapText="1"/>
    </xf>
    <xf numFmtId="10" fontId="43" fillId="0" borderId="87" xfId="10" applyNumberFormat="1" applyFont="1" applyFill="1" applyBorder="1" applyAlignment="1">
      <alignment horizontal="center" vertical="center" wrapText="1"/>
    </xf>
    <xf numFmtId="10" fontId="43" fillId="0" borderId="88" xfId="10" applyNumberFormat="1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0" fontId="38" fillId="0" borderId="88" xfId="0" applyNumberFormat="1" applyFont="1" applyBorder="1" applyAlignment="1">
      <alignment horizontal="center" vertical="center" wrapText="1"/>
    </xf>
    <xf numFmtId="10" fontId="38" fillId="11" borderId="86" xfId="0" applyNumberFormat="1" applyFont="1" applyFill="1" applyBorder="1" applyAlignment="1">
      <alignment horizontal="center" vertical="center" wrapText="1"/>
    </xf>
    <xf numFmtId="9" fontId="38" fillId="0" borderId="88" xfId="0" applyNumberFormat="1" applyFont="1" applyBorder="1"/>
    <xf numFmtId="0" fontId="74" fillId="11" borderId="0" xfId="0" applyFont="1" applyFill="1"/>
    <xf numFmtId="0" fontId="51" fillId="22" borderId="87" xfId="0" applyFont="1" applyFill="1" applyBorder="1" applyAlignment="1">
      <alignment horizontal="center" vertical="center" wrapText="1"/>
    </xf>
    <xf numFmtId="0" fontId="38" fillId="0" borderId="0" xfId="0" applyFont="1"/>
    <xf numFmtId="0" fontId="38" fillId="0" borderId="0" xfId="0" applyFont="1" applyAlignment="1">
      <alignment vertical="center"/>
    </xf>
    <xf numFmtId="0" fontId="51" fillId="25" borderId="87" xfId="0" applyFont="1" applyFill="1" applyBorder="1" applyAlignment="1">
      <alignment horizontal="center" vertical="center" wrapText="1"/>
    </xf>
    <xf numFmtId="0" fontId="51" fillId="25" borderId="88" xfId="0" applyFont="1" applyFill="1" applyBorder="1" applyAlignment="1">
      <alignment horizontal="center" vertical="center" wrapText="1"/>
    </xf>
    <xf numFmtId="0" fontId="51" fillId="0" borderId="86" xfId="0" applyFont="1" applyBorder="1" applyAlignment="1">
      <alignment horizontal="center" vertical="center" wrapText="1"/>
    </xf>
    <xf numFmtId="0" fontId="51" fillId="0" borderId="87" xfId="0" applyFont="1" applyBorder="1" applyAlignment="1">
      <alignment horizontal="center" vertical="center" wrapText="1"/>
    </xf>
    <xf numFmtId="0" fontId="51" fillId="0" borderId="92" xfId="0" applyFont="1" applyBorder="1" applyAlignment="1">
      <alignment horizontal="center" vertical="center" wrapText="1"/>
    </xf>
    <xf numFmtId="0" fontId="44" fillId="0" borderId="101" xfId="0" applyFont="1" applyBorder="1" applyAlignment="1">
      <alignment horizontal="center" vertical="center" wrapText="1"/>
    </xf>
    <xf numFmtId="0" fontId="44" fillId="0" borderId="102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10" fontId="51" fillId="0" borderId="20" xfId="0" applyNumberFormat="1" applyFont="1" applyBorder="1" applyAlignment="1">
      <alignment horizontal="center" vertical="center" wrapText="1"/>
    </xf>
    <xf numFmtId="0" fontId="63" fillId="0" borderId="20" xfId="3" applyFont="1" applyFill="1" applyBorder="1" applyAlignment="1">
      <alignment horizontal="justify" vertical="center" wrapText="1"/>
    </xf>
    <xf numFmtId="0" fontId="63" fillId="0" borderId="20" xfId="5" applyFont="1" applyFill="1" applyBorder="1" applyAlignment="1">
      <alignment horizontal="justify" vertical="center" wrapText="1"/>
    </xf>
    <xf numFmtId="0" fontId="39" fillId="0" borderId="20" xfId="0" applyFont="1" applyBorder="1" applyAlignment="1">
      <alignment horizontal="center" vertical="center" wrapText="1"/>
    </xf>
    <xf numFmtId="9" fontId="39" fillId="0" borderId="20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justify" vertical="center" wrapText="1"/>
    </xf>
    <xf numFmtId="0" fontId="38" fillId="0" borderId="20" xfId="0" applyFont="1" applyBorder="1" applyAlignment="1">
      <alignment horizontal="center" vertical="center" wrapText="1"/>
    </xf>
    <xf numFmtId="0" fontId="63" fillId="0" borderId="20" xfId="5" applyFont="1" applyFill="1" applyBorder="1" applyAlignment="1">
      <alignment horizontal="center" vertical="center" wrapText="1"/>
    </xf>
    <xf numFmtId="9" fontId="60" fillId="0" borderId="20" xfId="10" applyFont="1" applyFill="1" applyBorder="1" applyAlignment="1">
      <alignment horizontal="center" vertical="center" wrapText="1"/>
    </xf>
    <xf numFmtId="0" fontId="42" fillId="0" borderId="20" xfId="3" applyFont="1" applyFill="1" applyBorder="1" applyAlignment="1">
      <alignment vertical="center" wrapText="1"/>
    </xf>
    <xf numFmtId="0" fontId="43" fillId="0" borderId="20" xfId="3" applyFont="1" applyFill="1" applyBorder="1" applyAlignment="1">
      <alignment horizontal="justify" vertical="center" wrapText="1"/>
    </xf>
    <xf numFmtId="0" fontId="25" fillId="0" borderId="20" xfId="5" applyFill="1" applyBorder="1" applyAlignment="1">
      <alignment horizontal="center" vertical="center" wrapText="1"/>
    </xf>
    <xf numFmtId="0" fontId="43" fillId="0" borderId="20" xfId="3" applyFont="1" applyFill="1" applyBorder="1" applyAlignment="1">
      <alignment horizontal="center" vertical="center" wrapText="1"/>
    </xf>
    <xf numFmtId="0" fontId="25" fillId="0" borderId="20" xfId="5" applyFill="1" applyBorder="1" applyAlignment="1">
      <alignment horizontal="justify" vertical="center" wrapText="1"/>
    </xf>
    <xf numFmtId="0" fontId="43" fillId="0" borderId="20" xfId="3" applyFont="1" applyFill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0" fillId="0" borderId="108" xfId="0" applyBorder="1" applyAlignment="1">
      <alignment vertical="center" wrapText="1"/>
    </xf>
    <xf numFmtId="0" fontId="44" fillId="0" borderId="1" xfId="0" applyFont="1" applyBorder="1" applyAlignment="1">
      <alignment horizontal="center" vertical="center" wrapText="1"/>
    </xf>
    <xf numFmtId="0" fontId="0" fillId="0" borderId="104" xfId="0" applyBorder="1" applyAlignment="1">
      <alignment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38" fillId="0" borderId="20" xfId="2" applyFont="1" applyFill="1" applyBorder="1"/>
    <xf numFmtId="0" fontId="43" fillId="0" borderId="20" xfId="1" applyFont="1" applyFill="1" applyBorder="1" applyAlignment="1">
      <alignment vertical="center" wrapText="1"/>
    </xf>
    <xf numFmtId="0" fontId="43" fillId="0" borderId="20" xfId="1" applyFont="1" applyFill="1" applyBorder="1" applyAlignment="1">
      <alignment horizontal="center" vertical="center" wrapText="1"/>
    </xf>
    <xf numFmtId="0" fontId="25" fillId="0" borderId="20" xfId="5" applyFill="1" applyBorder="1" applyAlignment="1">
      <alignment vertical="center" wrapText="1"/>
    </xf>
    <xf numFmtId="0" fontId="38" fillId="0" borderId="20" xfId="0" applyFont="1" applyBorder="1"/>
    <xf numFmtId="0" fontId="48" fillId="0" borderId="20" xfId="5" applyFont="1" applyFill="1" applyBorder="1" applyAlignment="1">
      <alignment horizontal="justify" vertical="center" wrapText="1"/>
    </xf>
    <xf numFmtId="0" fontId="63" fillId="0" borderId="104" xfId="3" applyFont="1" applyFill="1" applyBorder="1" applyAlignment="1">
      <alignment horizontal="justify" vertical="center" wrapText="1"/>
    </xf>
    <xf numFmtId="10" fontId="51" fillId="0" borderId="87" xfId="0" applyNumberFormat="1" applyFont="1" applyBorder="1" applyAlignment="1">
      <alignment horizontal="center" vertical="center" wrapText="1"/>
    </xf>
    <xf numFmtId="10" fontId="51" fillId="0" borderId="1" xfId="0" applyNumberFormat="1" applyFont="1" applyBorder="1" applyAlignment="1">
      <alignment horizontal="center" vertical="center" wrapText="1"/>
    </xf>
    <xf numFmtId="0" fontId="43" fillId="0" borderId="104" xfId="3" applyFont="1" applyFill="1" applyBorder="1" applyAlignment="1">
      <alignment horizontal="justify" vertical="center" wrapText="1"/>
    </xf>
    <xf numFmtId="0" fontId="63" fillId="0" borderId="112" xfId="3" applyFont="1" applyFill="1" applyBorder="1" applyAlignment="1">
      <alignment horizontal="justify" vertical="center" wrapText="1"/>
    </xf>
    <xf numFmtId="0" fontId="63" fillId="0" borderId="105" xfId="5" applyFont="1" applyFill="1" applyBorder="1" applyAlignment="1">
      <alignment horizontal="center" vertical="center" wrapText="1"/>
    </xf>
    <xf numFmtId="0" fontId="63" fillId="0" borderId="105" xfId="5" applyFont="1" applyFill="1" applyBorder="1" applyAlignment="1">
      <alignment horizontal="justify" vertical="center" wrapText="1"/>
    </xf>
    <xf numFmtId="0" fontId="43" fillId="0" borderId="19" xfId="3" applyFont="1" applyFill="1" applyBorder="1" applyAlignment="1">
      <alignment horizontal="justify" vertical="center" wrapText="1"/>
    </xf>
    <xf numFmtId="0" fontId="43" fillId="0" borderId="111" xfId="3" applyFont="1" applyFill="1" applyBorder="1" applyAlignment="1">
      <alignment horizontal="justify" vertical="center" wrapText="1"/>
    </xf>
    <xf numFmtId="0" fontId="48" fillId="0" borderId="106" xfId="5" applyFont="1" applyFill="1" applyBorder="1" applyAlignment="1">
      <alignment horizontal="center" vertical="center" wrapText="1"/>
    </xf>
    <xf numFmtId="0" fontId="38" fillId="0" borderId="106" xfId="0" applyFont="1" applyBorder="1" applyAlignment="1">
      <alignment horizontal="center" vertical="center" wrapText="1"/>
    </xf>
    <xf numFmtId="0" fontId="65" fillId="0" borderId="113" xfId="3" applyFont="1" applyFill="1" applyBorder="1" applyAlignment="1">
      <alignment vertical="center" wrapText="1"/>
    </xf>
    <xf numFmtId="0" fontId="42" fillId="0" borderId="114" xfId="3" applyFont="1" applyFill="1" applyBorder="1" applyAlignment="1">
      <alignment vertical="center" wrapText="1"/>
    </xf>
    <xf numFmtId="0" fontId="42" fillId="0" borderId="115" xfId="3" applyFont="1" applyFill="1" applyBorder="1" applyAlignment="1">
      <alignment vertical="center" wrapText="1"/>
    </xf>
    <xf numFmtId="0" fontId="63" fillId="0" borderId="110" xfId="3" applyFont="1" applyFill="1" applyBorder="1" applyAlignment="1">
      <alignment horizontal="justify" vertical="center" wrapText="1"/>
    </xf>
    <xf numFmtId="0" fontId="63" fillId="0" borderId="116" xfId="5" applyFont="1" applyFill="1" applyBorder="1" applyAlignment="1">
      <alignment horizontal="center" vertical="center" wrapText="1"/>
    </xf>
    <xf numFmtId="0" fontId="63" fillId="0" borderId="116" xfId="5" applyFont="1" applyFill="1" applyBorder="1" applyAlignment="1">
      <alignment horizontal="justify" vertical="center" wrapText="1"/>
    </xf>
    <xf numFmtId="0" fontId="65" fillId="0" borderId="118" xfId="3" applyFont="1" applyFill="1" applyBorder="1" applyAlignment="1">
      <alignment vertical="center" wrapText="1"/>
    </xf>
    <xf numFmtId="0" fontId="63" fillId="0" borderId="105" xfId="5" applyFont="1" applyFill="1" applyBorder="1" applyAlignment="1">
      <alignment horizontal="left" vertical="center" wrapText="1"/>
    </xf>
    <xf numFmtId="0" fontId="51" fillId="0" borderId="22" xfId="0" applyFont="1" applyBorder="1" applyAlignment="1">
      <alignment horizontal="center" vertical="center" wrapText="1"/>
    </xf>
    <xf numFmtId="0" fontId="63" fillId="0" borderId="19" xfId="3" applyFont="1" applyFill="1" applyBorder="1" applyAlignment="1">
      <alignment horizontal="justify" vertical="center" wrapText="1"/>
    </xf>
    <xf numFmtId="0" fontId="51" fillId="0" borderId="21" xfId="0" applyFont="1" applyBorder="1" applyAlignment="1">
      <alignment horizontal="center" vertical="center" wrapText="1"/>
    </xf>
    <xf numFmtId="0" fontId="65" fillId="0" borderId="21" xfId="3" applyFont="1" applyFill="1" applyBorder="1" applyAlignment="1">
      <alignment vertical="center" wrapText="1"/>
    </xf>
    <xf numFmtId="0" fontId="63" fillId="0" borderId="21" xfId="3" applyFont="1" applyFill="1" applyBorder="1" applyAlignment="1">
      <alignment vertical="center" wrapText="1"/>
    </xf>
    <xf numFmtId="0" fontId="63" fillId="0" borderId="111" xfId="3" applyFont="1" applyFill="1" applyBorder="1" applyAlignment="1">
      <alignment horizontal="justify" vertical="center" wrapText="1"/>
    </xf>
    <xf numFmtId="0" fontId="63" fillId="0" borderId="106" xfId="5" applyFont="1" applyFill="1" applyBorder="1" applyAlignment="1">
      <alignment horizontal="center" vertical="center" wrapText="1"/>
    </xf>
    <xf numFmtId="0" fontId="63" fillId="0" borderId="106" xfId="5" applyFont="1" applyFill="1" applyBorder="1" applyAlignment="1">
      <alignment horizontal="justify" vertical="center" wrapText="1"/>
    </xf>
    <xf numFmtId="0" fontId="63" fillId="0" borderId="107" xfId="3" applyFont="1" applyFill="1" applyBorder="1" applyAlignment="1">
      <alignment vertical="center" wrapText="1"/>
    </xf>
    <xf numFmtId="0" fontId="63" fillId="0" borderId="118" xfId="1" applyFont="1" applyFill="1" applyBorder="1" applyAlignment="1">
      <alignment vertical="center" wrapText="1"/>
    </xf>
    <xf numFmtId="0" fontId="63" fillId="0" borderId="22" xfId="1" applyFont="1" applyFill="1" applyBorder="1" applyAlignment="1">
      <alignment vertical="center" wrapText="1"/>
    </xf>
    <xf numFmtId="0" fontId="42" fillId="0" borderId="21" xfId="3" applyFont="1" applyFill="1" applyBorder="1" applyAlignment="1">
      <alignment vertical="center" wrapText="1"/>
    </xf>
    <xf numFmtId="0" fontId="42" fillId="0" borderId="107" xfId="3" applyFont="1" applyFill="1" applyBorder="1" applyAlignment="1">
      <alignment vertical="center" wrapText="1"/>
    </xf>
    <xf numFmtId="9" fontId="60" fillId="0" borderId="87" xfId="10" applyFont="1" applyFill="1" applyBorder="1" applyAlignment="1">
      <alignment horizontal="center" vertical="center" wrapText="1"/>
    </xf>
    <xf numFmtId="9" fontId="60" fillId="0" borderId="88" xfId="10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3" fillId="0" borderId="21" xfId="3" applyFont="1" applyFill="1" applyBorder="1" applyAlignment="1">
      <alignment vertical="center" wrapText="1"/>
    </xf>
    <xf numFmtId="0" fontId="43" fillId="0" borderId="107" xfId="3" applyFont="1" applyFill="1" applyBorder="1" applyAlignment="1">
      <alignment vertical="center" wrapText="1"/>
    </xf>
    <xf numFmtId="0" fontId="63" fillId="0" borderId="105" xfId="3" applyFont="1" applyFill="1" applyBorder="1" applyAlignment="1">
      <alignment horizontal="justify" vertical="center" wrapText="1"/>
    </xf>
    <xf numFmtId="0" fontId="63" fillId="0" borderId="106" xfId="3" applyFont="1" applyFill="1" applyBorder="1" applyAlignment="1">
      <alignment horizontal="justify" vertical="center" wrapText="1"/>
    </xf>
    <xf numFmtId="0" fontId="63" fillId="0" borderId="116" xfId="3" applyFont="1" applyFill="1" applyBorder="1" applyAlignment="1">
      <alignment horizontal="justify" vertical="center" wrapText="1"/>
    </xf>
    <xf numFmtId="0" fontId="42" fillId="0" borderId="117" xfId="3" applyFont="1" applyFill="1" applyBorder="1" applyAlignment="1">
      <alignment vertical="center" wrapText="1"/>
    </xf>
    <xf numFmtId="0" fontId="42" fillId="0" borderId="22" xfId="3" applyFont="1" applyFill="1" applyBorder="1" applyAlignment="1">
      <alignment vertical="center" wrapText="1"/>
    </xf>
    <xf numFmtId="0" fontId="43" fillId="0" borderId="106" xfId="3" applyFont="1" applyFill="1" applyBorder="1" applyAlignment="1">
      <alignment horizontal="justify" vertical="center" wrapText="1"/>
    </xf>
    <xf numFmtId="14" fontId="63" fillId="0" borderId="32" xfId="6" applyNumberFormat="1" applyFont="1" applyFill="1" applyBorder="1" applyAlignment="1">
      <alignment horizontal="center" vertical="center" wrapText="1"/>
    </xf>
    <xf numFmtId="0" fontId="51" fillId="0" borderId="114" xfId="0" applyFont="1" applyBorder="1" applyAlignment="1">
      <alignment horizontal="center" vertical="center" wrapText="1"/>
    </xf>
    <xf numFmtId="0" fontId="65" fillId="0" borderId="114" xfId="3" applyFont="1" applyFill="1" applyBorder="1" applyAlignment="1">
      <alignment vertical="center" wrapText="1"/>
    </xf>
    <xf numFmtId="0" fontId="63" fillId="0" borderId="114" xfId="3" applyFont="1" applyFill="1" applyBorder="1" applyAlignment="1">
      <alignment vertical="center" wrapText="1"/>
    </xf>
    <xf numFmtId="0" fontId="65" fillId="0" borderId="107" xfId="3" applyFont="1" applyFill="1" applyBorder="1" applyAlignment="1">
      <alignment vertical="center" wrapText="1"/>
    </xf>
    <xf numFmtId="0" fontId="63" fillId="0" borderId="108" xfId="3" applyFont="1" applyFill="1" applyBorder="1" applyAlignment="1">
      <alignment horizontal="justify" vertical="center" wrapText="1"/>
    </xf>
    <xf numFmtId="9" fontId="39" fillId="0" borderId="105" xfId="10" applyFont="1" applyFill="1" applyBorder="1" applyAlignment="1">
      <alignment horizontal="center" vertical="center" wrapText="1"/>
    </xf>
    <xf numFmtId="0" fontId="39" fillId="0" borderId="105" xfId="0" applyFont="1" applyBorder="1" applyAlignment="1">
      <alignment horizontal="center" vertical="center" wrapText="1"/>
    </xf>
    <xf numFmtId="0" fontId="38" fillId="0" borderId="105" xfId="0" applyFont="1" applyBorder="1" applyAlignment="1">
      <alignment horizontal="center" vertical="center" wrapText="1"/>
    </xf>
    <xf numFmtId="0" fontId="63" fillId="0" borderId="119" xfId="3" applyFont="1" applyFill="1" applyBorder="1" applyAlignment="1">
      <alignment horizontal="justify" vertical="center" wrapText="1"/>
    </xf>
    <xf numFmtId="9" fontId="60" fillId="0" borderId="106" xfId="10" applyFont="1" applyFill="1" applyBorder="1" applyAlignment="1">
      <alignment horizontal="center" vertical="center" wrapText="1"/>
    </xf>
    <xf numFmtId="0" fontId="38" fillId="0" borderId="106" xfId="2" applyFont="1" applyFill="1" applyBorder="1"/>
    <xf numFmtId="0" fontId="43" fillId="0" borderId="106" xfId="1" applyFont="1" applyFill="1" applyBorder="1" applyAlignment="1">
      <alignment horizontal="center" vertical="center" wrapText="1"/>
    </xf>
    <xf numFmtId="0" fontId="25" fillId="0" borderId="106" xfId="5" applyFill="1" applyBorder="1" applyAlignment="1">
      <alignment vertical="center" wrapText="1"/>
    </xf>
    <xf numFmtId="0" fontId="38" fillId="0" borderId="107" xfId="2" applyFont="1" applyFill="1" applyBorder="1"/>
    <xf numFmtId="0" fontId="51" fillId="0" borderId="113" xfId="0" applyFont="1" applyBorder="1" applyAlignment="1">
      <alignment horizontal="center" vertical="center" wrapText="1"/>
    </xf>
    <xf numFmtId="0" fontId="63" fillId="0" borderId="115" xfId="1" applyFont="1" applyFill="1" applyBorder="1" applyAlignment="1">
      <alignment vertical="center" wrapText="1"/>
    </xf>
    <xf numFmtId="0" fontId="39" fillId="0" borderId="113" xfId="0" applyFont="1" applyBorder="1" applyAlignment="1">
      <alignment horizontal="center" vertical="center" wrapText="1"/>
    </xf>
    <xf numFmtId="0" fontId="39" fillId="0" borderId="114" xfId="0" applyFont="1" applyBorder="1" applyAlignment="1">
      <alignment horizontal="center" vertical="center" wrapText="1"/>
    </xf>
    <xf numFmtId="0" fontId="43" fillId="0" borderId="114" xfId="3" applyFont="1" applyFill="1" applyBorder="1" applyAlignment="1">
      <alignment vertical="center" wrapText="1"/>
    </xf>
    <xf numFmtId="0" fontId="38" fillId="0" borderId="108" xfId="0" applyFont="1" applyBorder="1" applyAlignment="1">
      <alignment horizontal="justify" vertical="center" wrapText="1"/>
    </xf>
    <xf numFmtId="0" fontId="43" fillId="0" borderId="119" xfId="1" applyFont="1" applyFill="1" applyBorder="1" applyAlignment="1">
      <alignment vertical="center" wrapText="1"/>
    </xf>
    <xf numFmtId="9" fontId="43" fillId="0" borderId="88" xfId="1" applyNumberFormat="1" applyFont="1" applyFill="1" applyBorder="1" applyAlignment="1">
      <alignment horizontal="center" vertical="center" wrapText="1"/>
    </xf>
    <xf numFmtId="9" fontId="39" fillId="16" borderId="91" xfId="0" applyNumberFormat="1" applyFont="1" applyFill="1" applyBorder="1" applyAlignment="1">
      <alignment horizontal="center"/>
    </xf>
    <xf numFmtId="0" fontId="43" fillId="0" borderId="115" xfId="1" applyFont="1" applyFill="1" applyBorder="1" applyAlignment="1">
      <alignment vertical="center" wrapText="1"/>
    </xf>
    <xf numFmtId="0" fontId="39" fillId="0" borderId="108" xfId="0" applyFont="1" applyBorder="1" applyAlignment="1">
      <alignment horizontal="center" vertical="center" wrapText="1"/>
    </xf>
    <xf numFmtId="165" fontId="43" fillId="0" borderId="88" xfId="10" applyNumberFormat="1" applyFont="1" applyFill="1" applyBorder="1" applyAlignment="1">
      <alignment horizontal="center" vertical="center" wrapText="1"/>
    </xf>
    <xf numFmtId="0" fontId="38" fillId="0" borderId="115" xfId="2" applyFont="1" applyFill="1" applyBorder="1"/>
    <xf numFmtId="0" fontId="65" fillId="0" borderId="117" xfId="3" applyFont="1" applyFill="1" applyBorder="1" applyAlignment="1">
      <alignment vertical="center" wrapText="1"/>
    </xf>
    <xf numFmtId="10" fontId="51" fillId="0" borderId="101" xfId="0" applyNumberFormat="1" applyFont="1" applyBorder="1" applyAlignment="1">
      <alignment horizontal="center" vertical="center" wrapText="1"/>
    </xf>
    <xf numFmtId="10" fontId="38" fillId="0" borderId="102" xfId="0" applyNumberFormat="1" applyFont="1" applyBorder="1" applyAlignment="1">
      <alignment horizontal="center" vertical="center" wrapText="1"/>
    </xf>
    <xf numFmtId="9" fontId="43" fillId="0" borderId="102" xfId="10" applyFont="1" applyFill="1" applyBorder="1" applyAlignment="1">
      <alignment horizontal="center" vertical="center" wrapText="1"/>
    </xf>
    <xf numFmtId="10" fontId="38" fillId="0" borderId="103" xfId="0" applyNumberFormat="1" applyFont="1" applyBorder="1" applyAlignment="1">
      <alignment horizontal="center" vertical="center" wrapText="1"/>
    </xf>
    <xf numFmtId="9" fontId="39" fillId="16" borderId="120" xfId="0" applyNumberFormat="1" applyFont="1" applyFill="1" applyBorder="1" applyAlignment="1">
      <alignment horizontal="center"/>
    </xf>
    <xf numFmtId="0" fontId="65" fillId="0" borderId="22" xfId="3" applyFont="1" applyFill="1" applyBorder="1" applyAlignment="1">
      <alignment vertical="center" wrapText="1"/>
    </xf>
    <xf numFmtId="0" fontId="38" fillId="16" borderId="16" xfId="0" applyFont="1" applyFill="1" applyBorder="1"/>
    <xf numFmtId="0" fontId="38" fillId="16" borderId="17" xfId="0" applyFont="1" applyFill="1" applyBorder="1"/>
    <xf numFmtId="0" fontId="38" fillId="16" borderId="18" xfId="0" applyFont="1" applyFill="1" applyBorder="1"/>
    <xf numFmtId="0" fontId="44" fillId="26" borderId="102" xfId="0" applyFont="1" applyFill="1" applyBorder="1" applyAlignment="1">
      <alignment horizontal="center" vertical="center" wrapText="1"/>
    </xf>
    <xf numFmtId="0" fontId="0" fillId="26" borderId="111" xfId="0" applyFill="1" applyBorder="1" applyAlignment="1">
      <alignment vertical="center" wrapText="1"/>
    </xf>
    <xf numFmtId="0" fontId="0" fillId="26" borderId="106" xfId="0" applyFill="1" applyBorder="1" applyAlignment="1">
      <alignment vertical="center" wrapText="1"/>
    </xf>
    <xf numFmtId="0" fontId="0" fillId="26" borderId="107" xfId="0" applyFill="1" applyBorder="1" applyAlignment="1">
      <alignment horizontal="center" vertical="center"/>
    </xf>
    <xf numFmtId="0" fontId="63" fillId="0" borderId="20" xfId="0" applyFont="1" applyBorder="1" applyAlignment="1">
      <alignment horizontal="left" vertical="center" wrapText="1"/>
    </xf>
    <xf numFmtId="0" fontId="63" fillId="22" borderId="20" xfId="0" applyFont="1" applyFill="1" applyBorder="1" applyAlignment="1">
      <alignment horizontal="left" vertical="center" wrapText="1"/>
    </xf>
    <xf numFmtId="0" fontId="51" fillId="0" borderId="101" xfId="0" applyFont="1" applyBorder="1" applyAlignment="1">
      <alignment horizontal="center" vertical="center" wrapText="1"/>
    </xf>
    <xf numFmtId="0" fontId="51" fillId="22" borderId="109" xfId="0" applyFont="1" applyFill="1" applyBorder="1" applyAlignment="1">
      <alignment horizontal="center" vertical="center" wrapText="1"/>
    </xf>
    <xf numFmtId="0" fontId="51" fillId="0" borderId="102" xfId="0" applyFont="1" applyBorder="1" applyAlignment="1">
      <alignment horizontal="center" vertical="center" wrapText="1"/>
    </xf>
    <xf numFmtId="0" fontId="51" fillId="0" borderId="103" xfId="0" applyFont="1" applyBorder="1" applyAlignment="1">
      <alignment horizontal="center" vertical="center" wrapText="1"/>
    </xf>
    <xf numFmtId="0" fontId="63" fillId="0" borderId="112" xfId="0" applyFont="1" applyBorder="1" applyAlignment="1">
      <alignment horizontal="left" vertical="center" wrapText="1"/>
    </xf>
    <xf numFmtId="0" fontId="63" fillId="0" borderId="105" xfId="0" applyFont="1" applyBorder="1" applyAlignment="1">
      <alignment horizontal="left" vertical="center" wrapText="1"/>
    </xf>
    <xf numFmtId="49" fontId="50" fillId="0" borderId="22" xfId="0" applyNumberFormat="1" applyFont="1" applyBorder="1" applyAlignment="1">
      <alignment horizontal="center" vertical="center"/>
    </xf>
    <xf numFmtId="0" fontId="63" fillId="22" borderId="19" xfId="0" applyFont="1" applyFill="1" applyBorder="1" applyAlignment="1">
      <alignment horizontal="left" vertical="center" wrapText="1"/>
    </xf>
    <xf numFmtId="49" fontId="50" fillId="22" borderId="21" xfId="0" applyNumberFormat="1" applyFont="1" applyFill="1" applyBorder="1" applyAlignment="1">
      <alignment horizontal="center" vertical="center"/>
    </xf>
    <xf numFmtId="0" fontId="63" fillId="0" borderId="19" xfId="0" applyFont="1" applyBorder="1" applyAlignment="1">
      <alignment horizontal="left" vertical="center" wrapText="1"/>
    </xf>
    <xf numFmtId="49" fontId="50" fillId="0" borderId="21" xfId="0" applyNumberFormat="1" applyFont="1" applyBorder="1" applyAlignment="1">
      <alignment horizontal="center" vertical="center"/>
    </xf>
    <xf numFmtId="0" fontId="51" fillId="0" borderId="121" xfId="0" applyFont="1" applyBorder="1" applyAlignment="1">
      <alignment horizontal="center" vertical="center" wrapText="1"/>
    </xf>
    <xf numFmtId="0" fontId="63" fillId="0" borderId="99" xfId="0" applyFont="1" applyBorder="1" applyAlignment="1">
      <alignment horizontal="left" vertical="center" wrapText="1"/>
    </xf>
    <xf numFmtId="0" fontId="63" fillId="0" borderId="100" xfId="0" applyFont="1" applyBorder="1" applyAlignment="1">
      <alignment horizontal="left" vertical="center" wrapText="1"/>
    </xf>
    <xf numFmtId="49" fontId="50" fillId="0" borderId="122" xfId="0" applyNumberFormat="1" applyFont="1" applyBorder="1" applyAlignment="1">
      <alignment horizontal="center" vertical="center"/>
    </xf>
    <xf numFmtId="0" fontId="63" fillId="23" borderId="112" xfId="0" applyFont="1" applyFill="1" applyBorder="1" applyAlignment="1">
      <alignment horizontal="left" vertical="center" wrapText="1"/>
    </xf>
    <xf numFmtId="0" fontId="63" fillId="23" borderId="105" xfId="0" applyFont="1" applyFill="1" applyBorder="1" applyAlignment="1">
      <alignment horizontal="left" vertical="center" wrapText="1"/>
    </xf>
    <xf numFmtId="49" fontId="50" fillId="23" borderId="22" xfId="0" applyNumberFormat="1" applyFont="1" applyFill="1" applyBorder="1" applyAlignment="1">
      <alignment horizontal="center" vertical="center"/>
    </xf>
    <xf numFmtId="0" fontId="63" fillId="0" borderId="19" xfId="0" applyFont="1" applyBorder="1" applyAlignment="1">
      <alignment vertical="center" wrapText="1"/>
    </xf>
    <xf numFmtId="0" fontId="51" fillId="25" borderId="32" xfId="0" applyFont="1" applyFill="1" applyBorder="1" applyAlignment="1">
      <alignment horizontal="center" vertical="center" wrapText="1"/>
    </xf>
    <xf numFmtId="0" fontId="63" fillId="25" borderId="110" xfId="0" applyFont="1" applyFill="1" applyBorder="1" applyAlignment="1">
      <alignment horizontal="left" vertical="center" wrapText="1"/>
    </xf>
    <xf numFmtId="0" fontId="63" fillId="25" borderId="116" xfId="0" applyFont="1" applyFill="1" applyBorder="1" applyAlignment="1">
      <alignment horizontal="left" vertical="center" wrapText="1"/>
    </xf>
    <xf numFmtId="14" fontId="63" fillId="25" borderId="117" xfId="0" applyNumberFormat="1" applyFont="1" applyFill="1" applyBorder="1" applyAlignment="1">
      <alignment horizontal="center" vertical="center" wrapText="1"/>
    </xf>
    <xf numFmtId="9" fontId="51" fillId="0" borderId="101" xfId="0" applyNumberFormat="1" applyFont="1" applyBorder="1" applyAlignment="1">
      <alignment horizontal="center" vertical="center" wrapText="1"/>
    </xf>
    <xf numFmtId="9" fontId="51" fillId="22" borderId="109" xfId="0" applyNumberFormat="1" applyFont="1" applyFill="1" applyBorder="1" applyAlignment="1">
      <alignment horizontal="center" vertical="center" wrapText="1"/>
    </xf>
    <xf numFmtId="10" fontId="50" fillId="0" borderId="102" xfId="0" applyNumberFormat="1" applyFont="1" applyBorder="1" applyAlignment="1">
      <alignment horizontal="center" vertical="center" wrapText="1"/>
    </xf>
    <xf numFmtId="10" fontId="50" fillId="0" borderId="103" xfId="0" applyNumberFormat="1" applyFont="1" applyBorder="1" applyAlignment="1">
      <alignment horizontal="center" vertical="center" wrapText="1"/>
    </xf>
    <xf numFmtId="0" fontId="50" fillId="0" borderId="20" xfId="0" applyFont="1" applyBorder="1" applyAlignment="1">
      <alignment horizontal="justify" vertical="center" wrapText="1"/>
    </xf>
    <xf numFmtId="0" fontId="50" fillId="0" borderId="20" xfId="0" applyFont="1" applyBorder="1" applyAlignment="1">
      <alignment horizontal="center" vertical="center" wrapText="1"/>
    </xf>
    <xf numFmtId="9" fontId="51" fillId="0" borderId="20" xfId="0" applyNumberFormat="1" applyFont="1" applyBorder="1" applyAlignment="1">
      <alignment horizontal="center" vertical="center" wrapText="1"/>
    </xf>
    <xf numFmtId="0" fontId="63" fillId="25" borderId="20" xfId="3" applyFont="1" applyFill="1" applyBorder="1" applyAlignment="1">
      <alignment horizontal="justify" vertical="center" wrapText="1"/>
    </xf>
    <xf numFmtId="0" fontId="69" fillId="25" borderId="20" xfId="5" applyFont="1" applyFill="1" applyBorder="1" applyAlignment="1">
      <alignment horizontal="center" vertical="center" wrapText="1"/>
    </xf>
    <xf numFmtId="0" fontId="65" fillId="25" borderId="20" xfId="3" applyFont="1" applyFill="1" applyBorder="1" applyAlignment="1">
      <alignment vertical="center" wrapText="1"/>
    </xf>
    <xf numFmtId="9" fontId="63" fillId="25" borderId="20" xfId="10" applyFont="1" applyFill="1" applyBorder="1" applyAlignment="1">
      <alignment horizontal="center" vertical="center" wrapText="1"/>
    </xf>
    <xf numFmtId="0" fontId="63" fillId="25" borderId="20" xfId="3" applyFont="1" applyFill="1" applyBorder="1" applyAlignment="1">
      <alignment horizontal="center" vertical="center" wrapText="1"/>
    </xf>
    <xf numFmtId="0" fontId="50" fillId="25" borderId="20" xfId="0" applyFont="1" applyFill="1" applyBorder="1" applyAlignment="1">
      <alignment horizontal="justify" vertical="center" wrapText="1"/>
    </xf>
    <xf numFmtId="0" fontId="42" fillId="25" borderId="20" xfId="3" applyFont="1" applyFill="1" applyBorder="1" applyAlignment="1">
      <alignment vertical="center" wrapText="1"/>
    </xf>
    <xf numFmtId="9" fontId="43" fillId="25" borderId="20" xfId="10" applyFont="1" applyFill="1" applyBorder="1" applyAlignment="1">
      <alignment horizontal="center" vertical="center" wrapText="1"/>
    </xf>
    <xf numFmtId="0" fontId="43" fillId="25" borderId="20" xfId="3" applyFont="1" applyFill="1" applyBorder="1" applyAlignment="1">
      <alignment horizontal="justify" vertical="center" wrapText="1"/>
    </xf>
    <xf numFmtId="0" fontId="25" fillId="25" borderId="20" xfId="5" applyFill="1" applyBorder="1" applyAlignment="1">
      <alignment horizontal="center" vertical="center" wrapText="1"/>
    </xf>
    <xf numFmtId="0" fontId="43" fillId="25" borderId="20" xfId="3" applyFont="1" applyFill="1" applyBorder="1" applyAlignment="1">
      <alignment horizontal="center" vertical="center" wrapText="1"/>
    </xf>
    <xf numFmtId="0" fontId="25" fillId="25" borderId="20" xfId="5" applyFill="1" applyBorder="1" applyAlignment="1">
      <alignment horizontal="justify" vertical="center" wrapText="1"/>
    </xf>
    <xf numFmtId="0" fontId="50" fillId="0" borderId="112" xfId="0" applyFont="1" applyBorder="1" applyAlignment="1">
      <alignment horizontal="justify" vertical="center" wrapText="1"/>
    </xf>
    <xf numFmtId="0" fontId="50" fillId="0" borderId="105" xfId="0" applyFont="1" applyBorder="1" applyAlignment="1">
      <alignment horizontal="justify" vertical="center" wrapText="1"/>
    </xf>
    <xf numFmtId="0" fontId="50" fillId="0" borderId="105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justify" vertical="center" wrapText="1"/>
    </xf>
    <xf numFmtId="0" fontId="50" fillId="0" borderId="21" xfId="0" applyFont="1" applyBorder="1" applyAlignment="1">
      <alignment horizontal="center" vertical="center" wrapText="1"/>
    </xf>
    <xf numFmtId="0" fontId="50" fillId="0" borderId="111" xfId="0" applyFont="1" applyBorder="1" applyAlignment="1">
      <alignment horizontal="justify" vertical="center" wrapText="1"/>
    </xf>
    <xf numFmtId="0" fontId="50" fillId="0" borderId="106" xfId="0" applyFont="1" applyBorder="1" applyAlignment="1">
      <alignment horizontal="justify" vertical="center" wrapText="1"/>
    </xf>
    <xf numFmtId="0" fontId="50" fillId="0" borderId="106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12" xfId="0" applyFont="1" applyBorder="1" applyAlignment="1">
      <alignment horizontal="center" vertical="center" wrapText="1"/>
    </xf>
    <xf numFmtId="0" fontId="69" fillId="0" borderId="105" xfId="5" applyFont="1" applyFill="1" applyBorder="1" applyAlignment="1">
      <alignment horizontal="center" vertical="center" wrapText="1"/>
    </xf>
    <xf numFmtId="10" fontId="51" fillId="25" borderId="104" xfId="0" applyNumberFormat="1" applyFont="1" applyFill="1" applyBorder="1" applyAlignment="1">
      <alignment horizontal="center" vertical="center" wrapText="1"/>
    </xf>
    <xf numFmtId="0" fontId="65" fillId="25" borderId="117" xfId="3" applyFont="1" applyFill="1" applyBorder="1" applyAlignment="1">
      <alignment vertical="center" wrapText="1"/>
    </xf>
    <xf numFmtId="9" fontId="51" fillId="0" borderId="109" xfId="0" applyNumberFormat="1" applyFont="1" applyBorder="1" applyAlignment="1">
      <alignment horizontal="center" vertical="center" wrapText="1"/>
    </xf>
    <xf numFmtId="10" fontId="50" fillId="0" borderId="101" xfId="0" applyNumberFormat="1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0" fontId="49" fillId="0" borderId="112" xfId="0" applyFont="1" applyBorder="1" applyAlignment="1">
      <alignment horizontal="left" vertical="center" wrapText="1"/>
    </xf>
    <xf numFmtId="0" fontId="49" fillId="0" borderId="105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left" vertical="center" wrapText="1"/>
    </xf>
    <xf numFmtId="0" fontId="50" fillId="0" borderId="99" xfId="0" applyFont="1" applyBorder="1" applyAlignment="1">
      <alignment horizontal="left" vertical="center" wrapText="1"/>
    </xf>
    <xf numFmtId="0" fontId="50" fillId="0" borderId="100" xfId="0" applyFont="1" applyBorder="1" applyAlignment="1">
      <alignment horizontal="center" vertical="center" wrapText="1"/>
    </xf>
    <xf numFmtId="0" fontId="50" fillId="0" borderId="112" xfId="0" applyFont="1" applyBorder="1" applyAlignment="1">
      <alignment horizontal="left" vertical="center" wrapText="1"/>
    </xf>
    <xf numFmtId="0" fontId="51" fillId="25" borderId="121" xfId="0" applyFont="1" applyFill="1" applyBorder="1" applyAlignment="1">
      <alignment horizontal="center" vertical="center" wrapText="1"/>
    </xf>
    <xf numFmtId="0" fontId="50" fillId="25" borderId="111" xfId="0" applyFont="1" applyFill="1" applyBorder="1" applyAlignment="1">
      <alignment horizontal="left" vertical="center" wrapText="1"/>
    </xf>
    <xf numFmtId="0" fontId="50" fillId="25" borderId="106" xfId="0" applyFont="1" applyFill="1" applyBorder="1" applyAlignment="1">
      <alignment horizontal="center" vertical="center" wrapText="1"/>
    </xf>
    <xf numFmtId="0" fontId="51" fillId="25" borderId="101" xfId="0" applyFont="1" applyFill="1" applyBorder="1" applyAlignment="1">
      <alignment horizontal="center" vertical="center" wrapText="1"/>
    </xf>
    <xf numFmtId="0" fontId="51" fillId="25" borderId="103" xfId="0" applyFont="1" applyFill="1" applyBorder="1" applyAlignment="1">
      <alignment horizontal="center" vertical="center" wrapText="1"/>
    </xf>
    <xf numFmtId="0" fontId="50" fillId="25" borderId="99" xfId="0" applyFont="1" applyFill="1" applyBorder="1" applyAlignment="1">
      <alignment horizontal="left" vertical="center" wrapText="1"/>
    </xf>
    <xf numFmtId="0" fontId="50" fillId="25" borderId="100" xfId="0" applyFont="1" applyFill="1" applyBorder="1" applyAlignment="1">
      <alignment horizontal="center" vertical="center" wrapText="1"/>
    </xf>
    <xf numFmtId="0" fontId="50" fillId="25" borderId="112" xfId="0" applyFont="1" applyFill="1" applyBorder="1" applyAlignment="1">
      <alignment horizontal="left" vertical="center" wrapText="1"/>
    </xf>
    <xf numFmtId="0" fontId="50" fillId="25" borderId="105" xfId="0" applyFont="1" applyFill="1" applyBorder="1" applyAlignment="1">
      <alignment horizontal="center" vertical="center" wrapText="1"/>
    </xf>
    <xf numFmtId="14" fontId="49" fillId="0" borderId="113" xfId="0" applyNumberFormat="1" applyFont="1" applyBorder="1" applyAlignment="1">
      <alignment horizontal="center" vertical="center" wrapText="1"/>
    </xf>
    <xf numFmtId="14" fontId="49" fillId="0" borderId="114" xfId="0" applyNumberFormat="1" applyFont="1" applyBorder="1" applyAlignment="1">
      <alignment horizontal="center" vertical="center" wrapText="1"/>
    </xf>
    <xf numFmtId="49" fontId="50" fillId="0" borderId="114" xfId="0" applyNumberFormat="1" applyFont="1" applyBorder="1" applyAlignment="1">
      <alignment horizontal="center" vertical="center" wrapText="1"/>
    </xf>
    <xf numFmtId="14" fontId="50" fillId="0" borderId="123" xfId="0" applyNumberFormat="1" applyFont="1" applyBorder="1" applyAlignment="1">
      <alignment horizontal="center" vertical="center" wrapText="1"/>
    </xf>
    <xf numFmtId="14" fontId="50" fillId="0" borderId="113" xfId="0" applyNumberFormat="1" applyFont="1" applyBorder="1" applyAlignment="1">
      <alignment horizontal="center" vertical="center" wrapText="1"/>
    </xf>
    <xf numFmtId="14" fontId="50" fillId="25" borderId="123" xfId="0" applyNumberFormat="1" applyFont="1" applyFill="1" applyBorder="1" applyAlignment="1">
      <alignment horizontal="center" vertical="center" wrapText="1"/>
    </xf>
    <xf numFmtId="14" fontId="50" fillId="25" borderId="113" xfId="0" applyNumberFormat="1" applyFont="1" applyFill="1" applyBorder="1" applyAlignment="1">
      <alignment horizontal="center" vertical="center" wrapText="1"/>
    </xf>
    <xf numFmtId="14" fontId="50" fillId="25" borderId="115" xfId="0" applyNumberFormat="1" applyFont="1" applyFill="1" applyBorder="1" applyAlignment="1">
      <alignment horizontal="center" vertical="center" wrapText="1"/>
    </xf>
    <xf numFmtId="9" fontId="39" fillId="16" borderId="1" xfId="0" applyNumberFormat="1" applyFont="1" applyFill="1" applyBorder="1" applyAlignment="1">
      <alignment horizontal="center"/>
    </xf>
    <xf numFmtId="0" fontId="38" fillId="16" borderId="32" xfId="0" applyFont="1" applyFill="1" applyBorder="1"/>
    <xf numFmtId="0" fontId="38" fillId="16" borderId="33" xfId="0" applyFont="1" applyFill="1" applyBorder="1"/>
    <xf numFmtId="0" fontId="39" fillId="16" borderId="33" xfId="0" applyFont="1" applyFill="1" applyBorder="1"/>
    <xf numFmtId="0" fontId="47" fillId="16" borderId="33" xfId="0" applyFont="1" applyFill="1" applyBorder="1"/>
    <xf numFmtId="0" fontId="39" fillId="16" borderId="34" xfId="0" applyFont="1" applyFill="1" applyBorder="1"/>
    <xf numFmtId="10" fontId="51" fillId="0" borderId="102" xfId="0" applyNumberFormat="1" applyFont="1" applyBorder="1" applyAlignment="1">
      <alignment horizontal="center" vertical="center" wrapText="1"/>
    </xf>
    <xf numFmtId="9" fontId="51" fillId="0" borderId="102" xfId="0" applyNumberFormat="1" applyFont="1" applyBorder="1" applyAlignment="1">
      <alignment horizontal="center" vertical="center" wrapText="1"/>
    </xf>
    <xf numFmtId="9" fontId="51" fillId="0" borderId="103" xfId="0" applyNumberFormat="1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justify" vertical="center" wrapText="1"/>
    </xf>
    <xf numFmtId="0" fontId="51" fillId="0" borderId="99" xfId="0" applyFont="1" applyBorder="1" applyAlignment="1">
      <alignment horizontal="center" vertical="center" wrapText="1"/>
    </xf>
    <xf numFmtId="0" fontId="51" fillId="0" borderId="100" xfId="0" applyFont="1" applyBorder="1" applyAlignment="1">
      <alignment horizontal="center" vertical="center" wrapText="1"/>
    </xf>
    <xf numFmtId="0" fontId="69" fillId="0" borderId="100" xfId="5" applyFont="1" applyFill="1" applyBorder="1" applyAlignment="1">
      <alignment horizontal="center" vertical="center" wrapText="1"/>
    </xf>
    <xf numFmtId="0" fontId="51" fillId="0" borderId="122" xfId="0" applyFont="1" applyBorder="1" applyAlignment="1">
      <alignment horizontal="center" vertical="center" wrapText="1"/>
    </xf>
    <xf numFmtId="0" fontId="51" fillId="0" borderId="112" xfId="0" applyFont="1" applyBorder="1" applyAlignment="1">
      <alignment horizontal="center" vertical="center" wrapText="1"/>
    </xf>
    <xf numFmtId="0" fontId="51" fillId="0" borderId="105" xfId="0" applyFont="1" applyBorder="1" applyAlignment="1">
      <alignment horizontal="center" vertical="center" wrapText="1"/>
    </xf>
    <xf numFmtId="9" fontId="63" fillId="0" borderId="101" xfId="10" applyFont="1" applyFill="1" applyBorder="1" applyAlignment="1">
      <alignment horizontal="center" vertical="center" wrapText="1"/>
    </xf>
    <xf numFmtId="9" fontId="63" fillId="25" borderId="103" xfId="10" applyFont="1" applyFill="1" applyBorder="1" applyAlignment="1">
      <alignment horizontal="center" vertical="center" wrapText="1"/>
    </xf>
    <xf numFmtId="0" fontId="63" fillId="25" borderId="111" xfId="3" applyFont="1" applyFill="1" applyBorder="1" applyAlignment="1">
      <alignment horizontal="justify" vertical="center" wrapText="1"/>
    </xf>
    <xf numFmtId="0" fontId="69" fillId="25" borderId="106" xfId="5" applyFont="1" applyFill="1" applyBorder="1" applyAlignment="1">
      <alignment horizontal="center" vertical="center" wrapText="1"/>
    </xf>
    <xf numFmtId="0" fontId="65" fillId="25" borderId="107" xfId="3" applyFont="1" applyFill="1" applyBorder="1" applyAlignment="1">
      <alignment vertical="center" wrapText="1"/>
    </xf>
    <xf numFmtId="9" fontId="63" fillId="25" borderId="101" xfId="10" applyFont="1" applyFill="1" applyBorder="1" applyAlignment="1">
      <alignment horizontal="center" vertical="center" wrapText="1"/>
    </xf>
    <xf numFmtId="0" fontId="63" fillId="25" borderId="99" xfId="3" applyFont="1" applyFill="1" applyBorder="1" applyAlignment="1">
      <alignment horizontal="justify" vertical="center" wrapText="1"/>
    </xf>
    <xf numFmtId="0" fontId="69" fillId="25" borderId="100" xfId="5" applyFont="1" applyFill="1" applyBorder="1" applyAlignment="1">
      <alignment horizontal="center" vertical="center" wrapText="1"/>
    </xf>
    <xf numFmtId="0" fontId="65" fillId="25" borderId="122" xfId="3" applyFont="1" applyFill="1" applyBorder="1" applyAlignment="1">
      <alignment vertical="center" wrapText="1"/>
    </xf>
    <xf numFmtId="0" fontId="63" fillId="25" borderId="112" xfId="3" applyFont="1" applyFill="1" applyBorder="1" applyAlignment="1">
      <alignment horizontal="justify" vertical="center" wrapText="1"/>
    </xf>
    <xf numFmtId="0" fontId="63" fillId="25" borderId="105" xfId="3" applyFont="1" applyFill="1" applyBorder="1" applyAlignment="1">
      <alignment horizontal="center" vertical="center" wrapText="1"/>
    </xf>
    <xf numFmtId="0" fontId="69" fillId="25" borderId="105" xfId="5" applyFont="1" applyFill="1" applyBorder="1" applyAlignment="1">
      <alignment horizontal="center" vertical="center" wrapText="1"/>
    </xf>
    <xf numFmtId="0" fontId="63" fillId="25" borderId="22" xfId="3" applyFont="1" applyFill="1" applyBorder="1" applyAlignment="1">
      <alignment vertical="center" wrapText="1"/>
    </xf>
    <xf numFmtId="0" fontId="63" fillId="25" borderId="106" xfId="3" applyFont="1" applyFill="1" applyBorder="1" applyAlignment="1">
      <alignment horizontal="center" vertical="center" wrapText="1"/>
    </xf>
    <xf numFmtId="0" fontId="63" fillId="25" borderId="107" xfId="3" applyFont="1" applyFill="1" applyBorder="1" applyAlignment="1">
      <alignment vertical="center" wrapText="1"/>
    </xf>
    <xf numFmtId="0" fontId="63" fillId="0" borderId="20" xfId="0" applyFont="1" applyBorder="1" applyAlignment="1">
      <alignment horizontal="justify" vertical="center" wrapText="1"/>
    </xf>
    <xf numFmtId="0" fontId="63" fillId="0" borderId="20" xfId="0" applyFont="1" applyBorder="1" applyAlignment="1">
      <alignment horizontal="center" vertical="center" wrapText="1"/>
    </xf>
    <xf numFmtId="0" fontId="63" fillId="0" borderId="112" xfId="0" applyFont="1" applyBorder="1" applyAlignment="1">
      <alignment horizontal="justify" vertical="center" wrapText="1"/>
    </xf>
    <xf numFmtId="0" fontId="63" fillId="0" borderId="105" xfId="0" applyFont="1" applyBorder="1" applyAlignment="1">
      <alignment horizontal="justify" vertical="center" wrapText="1"/>
    </xf>
    <xf numFmtId="0" fontId="63" fillId="0" borderId="105" xfId="0" applyFont="1" applyBorder="1" applyAlignment="1">
      <alignment horizontal="center" vertical="center" wrapText="1"/>
    </xf>
    <xf numFmtId="49" fontId="50" fillId="0" borderId="22" xfId="0" applyNumberFormat="1" applyFont="1" applyBorder="1" applyAlignment="1">
      <alignment horizontal="center" vertical="center" wrapText="1"/>
    </xf>
    <xf numFmtId="0" fontId="63" fillId="0" borderId="19" xfId="0" applyFont="1" applyBorder="1" applyAlignment="1">
      <alignment horizontal="justify" vertical="center" wrapText="1"/>
    </xf>
    <xf numFmtId="0" fontId="63" fillId="26" borderId="99" xfId="0" applyFont="1" applyFill="1" applyBorder="1" applyAlignment="1">
      <alignment horizontal="justify" vertical="center" wrapText="1"/>
    </xf>
    <xf numFmtId="0" fontId="63" fillId="26" borderId="100" xfId="0" applyFont="1" applyFill="1" applyBorder="1" applyAlignment="1">
      <alignment horizontal="justify" vertical="center" wrapText="1"/>
    </xf>
    <xf numFmtId="0" fontId="63" fillId="26" borderId="100" xfId="0" applyFont="1" applyFill="1" applyBorder="1" applyAlignment="1">
      <alignment horizontal="center" vertical="center" wrapText="1"/>
    </xf>
    <xf numFmtId="0" fontId="63" fillId="13" borderId="100" xfId="0" applyFont="1" applyFill="1" applyBorder="1" applyAlignment="1" applyProtection="1">
      <alignment horizontal="left" vertical="center" wrapText="1"/>
      <protection hidden="1"/>
    </xf>
    <xf numFmtId="0" fontId="63" fillId="13" borderId="100" xfId="0" applyFont="1" applyFill="1" applyBorder="1" applyAlignment="1">
      <alignment horizontal="center" vertical="center" wrapText="1"/>
    </xf>
    <xf numFmtId="0" fontId="63" fillId="22" borderId="20" xfId="0" applyFont="1" applyFill="1" applyBorder="1" applyAlignment="1">
      <alignment horizontal="justify" vertical="center" wrapText="1"/>
    </xf>
    <xf numFmtId="0" fontId="63" fillId="22" borderId="20" xfId="0" applyFont="1" applyFill="1" applyBorder="1" applyAlignment="1">
      <alignment horizontal="center" vertical="center" wrapText="1"/>
    </xf>
    <xf numFmtId="0" fontId="63" fillId="24" borderId="20" xfId="0" applyFont="1" applyFill="1" applyBorder="1" applyAlignment="1">
      <alignment horizontal="justify" vertical="center" wrapText="1"/>
    </xf>
    <xf numFmtId="0" fontId="63" fillId="24" borderId="20" xfId="0" applyFont="1" applyFill="1" applyBorder="1" applyAlignment="1">
      <alignment horizontal="center" vertical="center" wrapText="1"/>
    </xf>
    <xf numFmtId="0" fontId="63" fillId="0" borderId="111" xfId="0" applyFont="1" applyBorder="1" applyAlignment="1">
      <alignment horizontal="justify" vertical="center" wrapText="1"/>
    </xf>
    <xf numFmtId="0" fontId="63" fillId="0" borderId="106" xfId="0" applyFont="1" applyBorder="1" applyAlignment="1">
      <alignment horizontal="center" vertical="center" wrapText="1"/>
    </xf>
    <xf numFmtId="0" fontId="63" fillId="0" borderId="99" xfId="0" applyFont="1" applyBorder="1" applyAlignment="1">
      <alignment horizontal="justify" vertical="center" wrapText="1"/>
    </xf>
    <xf numFmtId="0" fontId="63" fillId="0" borderId="100" xfId="0" applyFont="1" applyBorder="1" applyAlignment="1">
      <alignment horizontal="justify" vertical="center" wrapText="1"/>
    </xf>
    <xf numFmtId="0" fontId="63" fillId="0" borderId="100" xfId="0" applyFont="1" applyBorder="1" applyAlignment="1">
      <alignment horizontal="center" vertical="center" wrapText="1"/>
    </xf>
    <xf numFmtId="49" fontId="50" fillId="0" borderId="107" xfId="0" applyNumberFormat="1" applyFont="1" applyBorder="1" applyAlignment="1">
      <alignment horizontal="center" vertical="center" wrapText="1"/>
    </xf>
    <xf numFmtId="0" fontId="58" fillId="25" borderId="20" xfId="0" applyFont="1" applyFill="1" applyBorder="1" applyAlignment="1">
      <alignment horizontal="justify" vertical="center" wrapText="1"/>
    </xf>
    <xf numFmtId="0" fontId="58" fillId="25" borderId="20" xfId="0" applyFont="1" applyFill="1" applyBorder="1" applyAlignment="1">
      <alignment horizontal="center" vertical="center" wrapText="1"/>
    </xf>
    <xf numFmtId="0" fontId="58" fillId="0" borderId="105" xfId="0" applyFont="1" applyBorder="1" applyAlignment="1">
      <alignment horizontal="justify" vertical="center" wrapText="1"/>
    </xf>
    <xf numFmtId="0" fontId="58" fillId="25" borderId="106" xfId="0" applyFont="1" applyFill="1" applyBorder="1" applyAlignment="1">
      <alignment horizontal="justify" vertical="center" wrapText="1"/>
    </xf>
    <xf numFmtId="0" fontId="63" fillId="25" borderId="106" xfId="0" applyFont="1" applyFill="1" applyBorder="1" applyAlignment="1">
      <alignment horizontal="center" vertical="center" wrapText="1"/>
    </xf>
    <xf numFmtId="0" fontId="63" fillId="0" borderId="108" xfId="0" applyFont="1" applyBorder="1" applyAlignment="1">
      <alignment horizontal="justify" vertical="center" wrapText="1"/>
    </xf>
    <xf numFmtId="0" fontId="63" fillId="0" borderId="104" xfId="0" applyFont="1" applyBorder="1" applyAlignment="1">
      <alignment horizontal="justify" vertical="center" wrapText="1"/>
    </xf>
    <xf numFmtId="0" fontId="63" fillId="26" borderId="124" xfId="0" applyFont="1" applyFill="1" applyBorder="1" applyAlignment="1">
      <alignment horizontal="justify" vertical="center" wrapText="1"/>
    </xf>
    <xf numFmtId="0" fontId="63" fillId="0" borderId="104" xfId="0" applyFont="1" applyBorder="1" applyAlignment="1">
      <alignment horizontal="justify" vertical="top" wrapText="1"/>
    </xf>
    <xf numFmtId="0" fontId="63" fillId="13" borderId="124" xfId="0" applyFont="1" applyFill="1" applyBorder="1" applyAlignment="1">
      <alignment horizontal="justify" vertical="top" wrapText="1"/>
    </xf>
    <xf numFmtId="0" fontId="51" fillId="26" borderId="92" xfId="0" applyFont="1" applyFill="1" applyBorder="1" applyAlignment="1">
      <alignment horizontal="center" vertical="center" wrapText="1"/>
    </xf>
    <xf numFmtId="0" fontId="63" fillId="22" borderId="104" xfId="0" applyFont="1" applyFill="1" applyBorder="1" applyAlignment="1">
      <alignment horizontal="justify" vertical="center" wrapText="1"/>
    </xf>
    <xf numFmtId="0" fontId="63" fillId="24" borderId="104" xfId="0" applyFont="1" applyFill="1" applyBorder="1" applyAlignment="1">
      <alignment horizontal="justify" vertical="center" wrapText="1"/>
    </xf>
    <xf numFmtId="0" fontId="63" fillId="0" borderId="124" xfId="0" applyFont="1" applyBorder="1" applyAlignment="1">
      <alignment horizontal="justify" vertical="center" wrapText="1"/>
    </xf>
    <xf numFmtId="0" fontId="51" fillId="13" borderId="92" xfId="0" applyFont="1" applyFill="1" applyBorder="1" applyAlignment="1">
      <alignment horizontal="center" vertical="center" wrapText="1"/>
    </xf>
    <xf numFmtId="0" fontId="51" fillId="24" borderId="87" xfId="0" applyFont="1" applyFill="1" applyBorder="1" applyAlignment="1">
      <alignment horizontal="center" vertical="center" wrapText="1"/>
    </xf>
    <xf numFmtId="0" fontId="58" fillId="0" borderId="108" xfId="0" applyFont="1" applyBorder="1" applyAlignment="1">
      <alignment horizontal="justify" vertical="center" wrapText="1"/>
    </xf>
    <xf numFmtId="0" fontId="58" fillId="25" borderId="104" xfId="0" applyFont="1" applyFill="1" applyBorder="1" applyAlignment="1">
      <alignment horizontal="justify" vertical="center" wrapText="1"/>
    </xf>
    <xf numFmtId="0" fontId="58" fillId="25" borderId="119" xfId="0" applyFont="1" applyFill="1" applyBorder="1" applyAlignment="1">
      <alignment horizontal="justify" vertical="center" wrapText="1"/>
    </xf>
    <xf numFmtId="49" fontId="50" fillId="0" borderId="113" xfId="0" applyNumberFormat="1" applyFont="1" applyBorder="1" applyAlignment="1">
      <alignment horizontal="center" vertical="center" wrapText="1"/>
    </xf>
    <xf numFmtId="14" fontId="50" fillId="0" borderId="114" xfId="0" applyNumberFormat="1" applyFont="1" applyBorder="1" applyAlignment="1">
      <alignment horizontal="center" vertical="center" wrapText="1"/>
    </xf>
    <xf numFmtId="14" fontId="50" fillId="26" borderId="123" xfId="0" applyNumberFormat="1" applyFont="1" applyFill="1" applyBorder="1" applyAlignment="1">
      <alignment horizontal="center" vertical="center" wrapText="1"/>
    </xf>
    <xf numFmtId="14" fontId="50" fillId="13" borderId="123" xfId="0" applyNumberFormat="1" applyFont="1" applyFill="1" applyBorder="1" applyAlignment="1">
      <alignment horizontal="center" vertical="center" wrapText="1"/>
    </xf>
    <xf numFmtId="14" fontId="50" fillId="22" borderId="114" xfId="0" applyNumberFormat="1" applyFont="1" applyFill="1" applyBorder="1" applyAlignment="1">
      <alignment horizontal="center" vertical="center" wrapText="1"/>
    </xf>
    <xf numFmtId="14" fontId="50" fillId="24" borderId="114" xfId="0" applyNumberFormat="1" applyFont="1" applyFill="1" applyBorder="1" applyAlignment="1">
      <alignment horizontal="center" vertical="center" wrapText="1"/>
    </xf>
    <xf numFmtId="49" fontId="50" fillId="22" borderId="114" xfId="0" applyNumberFormat="1" applyFont="1" applyFill="1" applyBorder="1" applyAlignment="1">
      <alignment horizontal="center" vertical="center" wrapText="1"/>
    </xf>
    <xf numFmtId="49" fontId="50" fillId="0" borderId="123" xfId="0" applyNumberFormat="1" applyFont="1" applyBorder="1" applyAlignment="1">
      <alignment horizontal="center" vertical="center" wrapText="1"/>
    </xf>
    <xf numFmtId="49" fontId="50" fillId="25" borderId="114" xfId="0" applyNumberFormat="1" applyFont="1" applyFill="1" applyBorder="1" applyAlignment="1">
      <alignment horizontal="center" vertical="center" wrapText="1"/>
    </xf>
    <xf numFmtId="49" fontId="50" fillId="25" borderId="115" xfId="0" applyNumberFormat="1" applyFont="1" applyFill="1" applyBorder="1" applyAlignment="1">
      <alignment horizontal="center" vertical="center" wrapText="1"/>
    </xf>
    <xf numFmtId="9" fontId="51" fillId="26" borderId="121" xfId="0" applyNumberFormat="1" applyFont="1" applyFill="1" applyBorder="1" applyAlignment="1">
      <alignment horizontal="center" vertical="center" wrapText="1"/>
    </xf>
    <xf numFmtId="0" fontId="63" fillId="0" borderId="20" xfId="5" applyFont="1" applyBorder="1" applyAlignment="1">
      <alignment horizontal="center" vertical="center" wrapText="1"/>
    </xf>
    <xf numFmtId="0" fontId="67" fillId="0" borderId="20" xfId="0" applyFont="1" applyBorder="1" applyAlignment="1">
      <alignment horizontal="center" vertical="center" wrapText="1"/>
    </xf>
    <xf numFmtId="0" fontId="63" fillId="0" borderId="105" xfId="5" applyFont="1" applyBorder="1" applyAlignment="1">
      <alignment horizontal="center" vertical="center" wrapText="1"/>
    </xf>
    <xf numFmtId="0" fontId="67" fillId="0" borderId="19" xfId="0" applyFont="1" applyBorder="1" applyAlignment="1">
      <alignment horizontal="justify" vertical="center" wrapText="1"/>
    </xf>
    <xf numFmtId="9" fontId="51" fillId="13" borderId="121" xfId="0" applyNumberFormat="1" applyFont="1" applyFill="1" applyBorder="1" applyAlignment="1">
      <alignment horizontal="center" vertical="center" wrapText="1"/>
    </xf>
    <xf numFmtId="0" fontId="63" fillId="26" borderId="100" xfId="5" applyFont="1" applyFill="1" applyBorder="1" applyAlignment="1">
      <alignment horizontal="center" vertical="center" wrapText="1"/>
    </xf>
    <xf numFmtId="0" fontId="51" fillId="26" borderId="122" xfId="0" applyFont="1" applyFill="1" applyBorder="1" applyAlignment="1">
      <alignment horizontal="center" vertical="center" wrapText="1"/>
    </xf>
    <xf numFmtId="0" fontId="67" fillId="0" borderId="112" xfId="0" applyFont="1" applyBorder="1" applyAlignment="1">
      <alignment horizontal="center" vertical="center" wrapText="1"/>
    </xf>
    <xf numFmtId="0" fontId="67" fillId="0" borderId="105" xfId="0" applyFont="1" applyBorder="1" applyAlignment="1">
      <alignment horizontal="center" vertical="center" wrapText="1"/>
    </xf>
    <xf numFmtId="0" fontId="67" fillId="0" borderId="19" xfId="0" applyFont="1" applyBorder="1" applyAlignment="1">
      <alignment horizontal="center" vertical="center" wrapText="1"/>
    </xf>
    <xf numFmtId="9" fontId="63" fillId="0" borderId="102" xfId="10" applyFont="1" applyFill="1" applyBorder="1" applyAlignment="1">
      <alignment horizontal="center" vertical="center" wrapText="1"/>
    </xf>
    <xf numFmtId="9" fontId="63" fillId="24" borderId="102" xfId="10" applyFont="1" applyFill="1" applyBorder="1" applyAlignment="1">
      <alignment horizontal="center" vertical="center" wrapText="1"/>
    </xf>
    <xf numFmtId="9" fontId="63" fillId="0" borderId="121" xfId="10" applyFont="1" applyFill="1" applyBorder="1" applyAlignment="1">
      <alignment horizontal="center" vertical="center" wrapText="1"/>
    </xf>
    <xf numFmtId="0" fontId="63" fillId="13" borderId="99" xfId="0" applyFont="1" applyFill="1" applyBorder="1" applyAlignment="1">
      <alignment horizontal="justify" vertical="center" wrapText="1"/>
    </xf>
    <xf numFmtId="0" fontId="51" fillId="13" borderId="122" xfId="0" applyFont="1" applyFill="1" applyBorder="1" applyAlignment="1">
      <alignment horizontal="center" vertical="center" wrapText="1"/>
    </xf>
    <xf numFmtId="0" fontId="72" fillId="0" borderId="20" xfId="5" applyFont="1" applyFill="1" applyBorder="1" applyAlignment="1">
      <alignment horizontal="center" vertical="center" wrapText="1"/>
    </xf>
    <xf numFmtId="0" fontId="72" fillId="24" borderId="20" xfId="5" applyFont="1" applyFill="1" applyBorder="1" applyAlignment="1">
      <alignment horizontal="center" vertical="center" wrapText="1"/>
    </xf>
    <xf numFmtId="0" fontId="63" fillId="0" borderId="20" xfId="3" applyFont="1" applyFill="1" applyBorder="1" applyAlignment="1">
      <alignment horizontal="center" vertical="center" wrapText="1"/>
    </xf>
    <xf numFmtId="0" fontId="72" fillId="0" borderId="105" xfId="5" applyFont="1" applyFill="1" applyBorder="1" applyAlignment="1">
      <alignment horizontal="center" vertical="center" wrapText="1"/>
    </xf>
    <xf numFmtId="0" fontId="63" fillId="24" borderId="19" xfId="3" applyFont="1" applyFill="1" applyBorder="1" applyAlignment="1">
      <alignment horizontal="justify" vertical="center" wrapText="1"/>
    </xf>
    <xf numFmtId="0" fontId="65" fillId="24" borderId="21" xfId="3" applyFont="1" applyFill="1" applyBorder="1" applyAlignment="1">
      <alignment vertical="center" wrapText="1"/>
    </xf>
    <xf numFmtId="0" fontId="63" fillId="0" borderId="106" xfId="3" applyFont="1" applyFill="1" applyBorder="1" applyAlignment="1">
      <alignment horizontal="center" vertical="center" wrapText="1"/>
    </xf>
    <xf numFmtId="0" fontId="63" fillId="0" borderId="99" xfId="3" applyFont="1" applyFill="1" applyBorder="1" applyAlignment="1">
      <alignment horizontal="justify" vertical="center" wrapText="1"/>
    </xf>
    <xf numFmtId="0" fontId="63" fillId="0" borderId="100" xfId="3" applyFont="1" applyFill="1" applyBorder="1" applyAlignment="1">
      <alignment horizontal="center" vertical="center" wrapText="1"/>
    </xf>
    <xf numFmtId="0" fontId="72" fillId="0" borderId="100" xfId="5" applyFont="1" applyFill="1" applyBorder="1" applyAlignment="1">
      <alignment horizontal="center" vertical="center" wrapText="1"/>
    </xf>
    <xf numFmtId="0" fontId="63" fillId="0" borderId="122" xfId="3" applyFont="1" applyFill="1" applyBorder="1" applyAlignment="1">
      <alignment vertical="center" wrapText="1"/>
    </xf>
    <xf numFmtId="0" fontId="63" fillId="0" borderId="105" xfId="3" applyFont="1" applyFill="1" applyBorder="1" applyAlignment="1">
      <alignment horizontal="center" vertical="center" wrapText="1"/>
    </xf>
    <xf numFmtId="0" fontId="63" fillId="0" borderId="22" xfId="3" applyFont="1" applyFill="1" applyBorder="1" applyAlignment="1">
      <alignment vertical="center" wrapText="1"/>
    </xf>
    <xf numFmtId="9" fontId="63" fillId="25" borderId="102" xfId="10" applyFont="1" applyFill="1" applyBorder="1" applyAlignment="1">
      <alignment horizontal="center" vertical="center" wrapText="1"/>
    </xf>
    <xf numFmtId="9" fontId="63" fillId="25" borderId="20" xfId="5" applyNumberFormat="1" applyFont="1" applyFill="1" applyBorder="1" applyAlignment="1">
      <alignment horizontal="center" vertical="center" wrapText="1"/>
    </xf>
    <xf numFmtId="0" fontId="63" fillId="0" borderId="112" xfId="0" applyFont="1" applyBorder="1" applyAlignment="1">
      <alignment horizontal="justify" vertical="top" wrapText="1"/>
    </xf>
    <xf numFmtId="9" fontId="63" fillId="0" borderId="105" xfId="5" applyNumberFormat="1" applyFont="1" applyFill="1" applyBorder="1" applyAlignment="1">
      <alignment horizontal="center" vertical="center" wrapText="1"/>
    </xf>
    <xf numFmtId="0" fontId="63" fillId="25" borderId="19" xfId="0" applyFont="1" applyFill="1" applyBorder="1" applyAlignment="1">
      <alignment horizontal="justify" vertical="top" wrapText="1"/>
    </xf>
    <xf numFmtId="0" fontId="65" fillId="25" borderId="21" xfId="3" applyFont="1" applyFill="1" applyBorder="1" applyAlignment="1">
      <alignment vertical="center" wrapText="1"/>
    </xf>
    <xf numFmtId="0" fontId="63" fillId="25" borderId="111" xfId="0" applyFont="1" applyFill="1" applyBorder="1" applyAlignment="1">
      <alignment horizontal="justify" vertical="top" wrapText="1"/>
    </xf>
    <xf numFmtId="9" fontId="63" fillId="25" borderId="106" xfId="5" applyNumberFormat="1" applyFont="1" applyFill="1" applyBorder="1" applyAlignment="1">
      <alignment horizontal="center" vertical="center" wrapText="1"/>
    </xf>
    <xf numFmtId="0" fontId="67" fillId="0" borderId="101" xfId="9" applyFont="1" applyFill="1" applyBorder="1" applyAlignment="1">
      <alignment horizontal="center" vertical="center" wrapText="1"/>
    </xf>
    <xf numFmtId="0" fontId="67" fillId="27" borderId="102" xfId="9" applyFont="1" applyFill="1" applyBorder="1" applyAlignment="1">
      <alignment horizontal="center" vertical="center" wrapText="1"/>
    </xf>
    <xf numFmtId="0" fontId="67" fillId="0" borderId="102" xfId="9" applyFont="1" applyFill="1" applyBorder="1" applyAlignment="1">
      <alignment horizontal="center" vertical="center" wrapText="1"/>
    </xf>
    <xf numFmtId="1" fontId="63" fillId="0" borderId="20" xfId="0" applyNumberFormat="1" applyFont="1" applyBorder="1" applyAlignment="1">
      <alignment horizontal="center" vertical="center" wrapText="1"/>
    </xf>
    <xf numFmtId="1" fontId="63" fillId="27" borderId="20" xfId="0" applyNumberFormat="1" applyFont="1" applyFill="1" applyBorder="1" applyAlignment="1">
      <alignment horizontal="center" vertical="center" wrapText="1"/>
    </xf>
    <xf numFmtId="1" fontId="63" fillId="0" borderId="105" xfId="0" applyNumberFormat="1" applyFont="1" applyBorder="1" applyAlignment="1">
      <alignment horizontal="center" vertical="center" wrapText="1"/>
    </xf>
    <xf numFmtId="0" fontId="63" fillId="27" borderId="19" xfId="0" applyFont="1" applyFill="1" applyBorder="1" applyAlignment="1">
      <alignment horizontal="justify" vertical="center" wrapText="1"/>
    </xf>
    <xf numFmtId="0" fontId="67" fillId="25" borderId="121" xfId="9" applyFont="1" applyFill="1" applyBorder="1" applyAlignment="1">
      <alignment horizontal="center" vertical="center" wrapText="1"/>
    </xf>
    <xf numFmtId="0" fontId="67" fillId="0" borderId="103" xfId="9" applyFont="1" applyFill="1" applyBorder="1" applyAlignment="1">
      <alignment horizontal="center" vertical="center" wrapText="1"/>
    </xf>
    <xf numFmtId="0" fontId="63" fillId="25" borderId="99" xfId="0" applyFont="1" applyFill="1" applyBorder="1" applyAlignment="1">
      <alignment horizontal="justify" vertical="center" wrapText="1"/>
    </xf>
    <xf numFmtId="1" fontId="63" fillId="25" borderId="100" xfId="0" applyNumberFormat="1" applyFont="1" applyFill="1" applyBorder="1" applyAlignment="1">
      <alignment horizontal="center" vertical="center" wrapText="1"/>
    </xf>
    <xf numFmtId="1" fontId="63" fillId="0" borderId="106" xfId="0" applyNumberFormat="1" applyFont="1" applyBorder="1" applyAlignment="1">
      <alignment horizontal="center" vertical="center" wrapText="1"/>
    </xf>
    <xf numFmtId="49" fontId="50" fillId="0" borderId="113" xfId="0" applyNumberFormat="1" applyFont="1" applyBorder="1" applyAlignment="1">
      <alignment horizontal="center" vertical="center"/>
    </xf>
    <xf numFmtId="49" fontId="50" fillId="27" borderId="114" xfId="0" applyNumberFormat="1" applyFont="1" applyFill="1" applyBorder="1" applyAlignment="1">
      <alignment horizontal="center" vertical="center"/>
    </xf>
    <xf numFmtId="49" fontId="50" fillId="0" borderId="114" xfId="0" applyNumberFormat="1" applyFont="1" applyBorder="1" applyAlignment="1">
      <alignment horizontal="center" vertical="center"/>
    </xf>
    <xf numFmtId="49" fontId="50" fillId="25" borderId="123" xfId="0" applyNumberFormat="1" applyFont="1" applyFill="1" applyBorder="1" applyAlignment="1">
      <alignment horizontal="center" vertical="center"/>
    </xf>
    <xf numFmtId="49" fontId="50" fillId="0" borderId="115" xfId="0" applyNumberFormat="1" applyFont="1" applyBorder="1" applyAlignment="1">
      <alignment horizontal="center" vertical="center"/>
    </xf>
    <xf numFmtId="10" fontId="67" fillId="0" borderId="101" xfId="0" applyNumberFormat="1" applyFont="1" applyBorder="1" applyAlignment="1">
      <alignment horizontal="center" vertical="center" wrapText="1"/>
    </xf>
    <xf numFmtId="10" fontId="67" fillId="27" borderId="102" xfId="0" applyNumberFormat="1" applyFont="1" applyFill="1" applyBorder="1" applyAlignment="1">
      <alignment horizontal="center" vertical="center" wrapText="1"/>
    </xf>
    <xf numFmtId="10" fontId="67" fillId="0" borderId="102" xfId="0" applyNumberFormat="1" applyFont="1" applyBorder="1" applyAlignment="1">
      <alignment horizontal="center" vertical="center" wrapText="1"/>
    </xf>
    <xf numFmtId="10" fontId="67" fillId="25" borderId="103" xfId="0" applyNumberFormat="1" applyFont="1" applyFill="1" applyBorder="1" applyAlignment="1">
      <alignment horizontal="center" vertical="center" wrapText="1"/>
    </xf>
    <xf numFmtId="0" fontId="63" fillId="27" borderId="20" xfId="0" applyFont="1" applyFill="1" applyBorder="1" applyAlignment="1">
      <alignment horizontal="center" vertical="center" wrapText="1"/>
    </xf>
    <xf numFmtId="0" fontId="63" fillId="27" borderId="20" xfId="5" applyFont="1" applyFill="1" applyBorder="1" applyAlignment="1">
      <alignment horizontal="center" vertical="center" wrapText="1"/>
    </xf>
    <xf numFmtId="0" fontId="67" fillId="0" borderId="22" xfId="0" applyFont="1" applyBorder="1" applyAlignment="1">
      <alignment horizontal="center" vertical="center" wrapText="1"/>
    </xf>
    <xf numFmtId="0" fontId="63" fillId="27" borderId="19" xfId="0" applyFont="1" applyFill="1" applyBorder="1" applyAlignment="1">
      <alignment horizontal="center" vertical="center" wrapText="1"/>
    </xf>
    <xf numFmtId="0" fontId="67" fillId="27" borderId="21" xfId="0" applyFont="1" applyFill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10" fontId="67" fillId="0" borderId="103" xfId="0" applyNumberFormat="1" applyFont="1" applyBorder="1" applyAlignment="1">
      <alignment horizontal="center" vertical="center" wrapText="1"/>
    </xf>
    <xf numFmtId="0" fontId="67" fillId="25" borderId="99" xfId="0" applyFont="1" applyFill="1" applyBorder="1" applyAlignment="1">
      <alignment horizontal="center" vertical="center" wrapText="1"/>
    </xf>
    <xf numFmtId="0" fontId="67" fillId="25" borderId="100" xfId="0" applyFont="1" applyFill="1" applyBorder="1" applyAlignment="1">
      <alignment horizontal="center" vertical="center" wrapText="1"/>
    </xf>
    <xf numFmtId="0" fontId="63" fillId="25" borderId="100" xfId="5" applyFont="1" applyFill="1" applyBorder="1" applyAlignment="1">
      <alignment horizontal="center" vertical="center" wrapText="1"/>
    </xf>
    <xf numFmtId="0" fontId="67" fillId="25" borderId="122" xfId="0" applyFont="1" applyFill="1" applyBorder="1" applyAlignment="1">
      <alignment horizontal="center" vertical="center" wrapText="1"/>
    </xf>
    <xf numFmtId="0" fontId="51" fillId="0" borderId="96" xfId="0" applyFont="1" applyBorder="1" applyAlignment="1">
      <alignment horizontal="center" vertical="center" wrapText="1"/>
    </xf>
    <xf numFmtId="0" fontId="51" fillId="0" borderId="109" xfId="0" applyFont="1" applyBorder="1" applyAlignment="1">
      <alignment horizontal="center" vertical="center"/>
    </xf>
    <xf numFmtId="0" fontId="51" fillId="0" borderId="103" xfId="0" applyFont="1" applyBorder="1" applyAlignment="1">
      <alignment horizontal="center" vertical="center"/>
    </xf>
    <xf numFmtId="0" fontId="63" fillId="0" borderId="125" xfId="0" applyFont="1" applyBorder="1" applyAlignment="1">
      <alignment horizontal="justify" vertical="center" wrapText="1"/>
    </xf>
    <xf numFmtId="0" fontId="50" fillId="0" borderId="126" xfId="0" applyFont="1" applyBorder="1" applyAlignment="1">
      <alignment horizontal="center" vertical="center" wrapText="1"/>
    </xf>
    <xf numFmtId="49" fontId="50" fillId="0" borderId="127" xfId="0" applyNumberFormat="1" applyFont="1" applyBorder="1" applyAlignment="1">
      <alignment horizontal="center" vertical="center"/>
    </xf>
    <xf numFmtId="9" fontId="67" fillId="0" borderId="32" xfId="0" applyNumberFormat="1" applyFont="1" applyBorder="1" applyAlignment="1">
      <alignment horizontal="center" vertical="center" wrapText="1"/>
    </xf>
    <xf numFmtId="9" fontId="63" fillId="0" borderId="101" xfId="0" applyNumberFormat="1" applyFont="1" applyBorder="1" applyAlignment="1">
      <alignment horizontal="center" vertical="center" wrapText="1"/>
    </xf>
    <xf numFmtId="9" fontId="63" fillId="0" borderId="103" xfId="0" applyNumberFormat="1" applyFont="1" applyBorder="1" applyAlignment="1">
      <alignment horizontal="center" vertical="center" wrapText="1"/>
    </xf>
    <xf numFmtId="0" fontId="63" fillId="0" borderId="125" xfId="0" applyFont="1" applyBorder="1" applyAlignment="1">
      <alignment horizontal="center" vertical="center" wrapText="1"/>
    </xf>
    <xf numFmtId="0" fontId="63" fillId="0" borderId="126" xfId="3" applyFont="1" applyFill="1" applyBorder="1" applyAlignment="1">
      <alignment horizontal="center" vertical="center" wrapText="1"/>
    </xf>
    <xf numFmtId="0" fontId="73" fillId="0" borderId="126" xfId="5" applyFont="1" applyFill="1" applyBorder="1" applyAlignment="1">
      <alignment horizontal="center" vertical="center" wrapText="1"/>
    </xf>
    <xf numFmtId="0" fontId="51" fillId="0" borderId="127" xfId="0" applyFont="1" applyBorder="1" applyAlignment="1">
      <alignment horizontal="center" vertical="center" wrapText="1"/>
    </xf>
    <xf numFmtId="0" fontId="63" fillId="0" borderId="112" xfId="0" applyFont="1" applyBorder="1" applyAlignment="1">
      <alignment horizontal="center" vertical="center" wrapText="1"/>
    </xf>
    <xf numFmtId="0" fontId="73" fillId="0" borderId="105" xfId="5" applyFont="1" applyFill="1" applyBorder="1" applyAlignment="1">
      <alignment horizontal="center" vertical="center" wrapText="1"/>
    </xf>
    <xf numFmtId="9" fontId="63" fillId="0" borderId="128" xfId="10" applyFont="1" applyFill="1" applyBorder="1" applyAlignment="1">
      <alignment horizontal="center" vertical="center" wrapText="1"/>
    </xf>
    <xf numFmtId="9" fontId="63" fillId="0" borderId="28" xfId="10" applyFont="1" applyFill="1" applyBorder="1" applyAlignment="1">
      <alignment horizontal="center" vertical="center" wrapText="1"/>
    </xf>
    <xf numFmtId="10" fontId="63" fillId="0" borderId="28" xfId="10" applyNumberFormat="1" applyFont="1" applyFill="1" applyBorder="1" applyAlignment="1">
      <alignment horizontal="center" vertical="center" wrapText="1"/>
    </xf>
    <xf numFmtId="9" fontId="63" fillId="0" borderId="129" xfId="10" applyFont="1" applyFill="1" applyBorder="1" applyAlignment="1">
      <alignment horizontal="center" vertical="center" wrapText="1"/>
    </xf>
    <xf numFmtId="0" fontId="63" fillId="0" borderId="99" xfId="0" applyFont="1" applyBorder="1" applyAlignment="1">
      <alignment horizontal="center" vertical="center" wrapText="1"/>
    </xf>
    <xf numFmtId="0" fontId="73" fillId="0" borderId="100" xfId="5" applyFont="1" applyFill="1" applyBorder="1" applyAlignment="1">
      <alignment horizontal="center" vertical="center" wrapText="1"/>
    </xf>
    <xf numFmtId="0" fontId="50" fillId="0" borderId="122" xfId="0" applyFont="1" applyBorder="1" applyAlignment="1">
      <alignment horizontal="center" vertical="center" wrapText="1"/>
    </xf>
    <xf numFmtId="0" fontId="64" fillId="0" borderId="20" xfId="5" applyFont="1" applyFill="1" applyBorder="1" applyAlignment="1">
      <alignment horizontal="center" vertical="center" wrapText="1"/>
    </xf>
    <xf numFmtId="0" fontId="64" fillId="0" borderId="105" xfId="5" applyFont="1" applyFill="1" applyBorder="1" applyAlignment="1">
      <alignment horizontal="center" vertical="center" wrapText="1"/>
    </xf>
    <xf numFmtId="0" fontId="64" fillId="0" borderId="106" xfId="5" applyFont="1" applyFill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39" fillId="0" borderId="101" xfId="0" applyFont="1" applyBorder="1" applyAlignment="1">
      <alignment horizontal="center" vertical="center"/>
    </xf>
    <xf numFmtId="0" fontId="39" fillId="0" borderId="103" xfId="0" applyFont="1" applyBorder="1" applyAlignment="1">
      <alignment horizontal="center" vertical="center"/>
    </xf>
    <xf numFmtId="0" fontId="39" fillId="0" borderId="109" xfId="0" applyFont="1" applyBorder="1" applyAlignment="1">
      <alignment horizontal="center" vertical="center"/>
    </xf>
    <xf numFmtId="0" fontId="39" fillId="0" borderId="101" xfId="0" applyFont="1" applyBorder="1" applyAlignment="1">
      <alignment horizontal="center" vertical="center" wrapText="1"/>
    </xf>
    <xf numFmtId="0" fontId="39" fillId="0" borderId="103" xfId="0" applyFont="1" applyBorder="1" applyAlignment="1">
      <alignment horizontal="center" vertical="center" wrapText="1"/>
    </xf>
    <xf numFmtId="0" fontId="39" fillId="0" borderId="102" xfId="0" applyFont="1" applyBorder="1" applyAlignment="1">
      <alignment horizontal="center" vertical="center" wrapText="1"/>
    </xf>
    <xf numFmtId="0" fontId="39" fillId="0" borderId="96" xfId="0" applyFont="1" applyBorder="1" applyAlignment="1">
      <alignment horizontal="center" vertical="center" wrapText="1"/>
    </xf>
    <xf numFmtId="0" fontId="61" fillId="0" borderId="112" xfId="0" applyFont="1" applyBorder="1" applyAlignment="1">
      <alignment horizontal="justify" vertical="center" wrapText="1"/>
    </xf>
    <xf numFmtId="0" fontId="48" fillId="0" borderId="105" xfId="5" applyFont="1" applyBorder="1" applyAlignment="1">
      <alignment horizontal="center" vertical="center" wrapText="1"/>
    </xf>
    <xf numFmtId="0" fontId="61" fillId="0" borderId="111" xfId="0" applyFont="1" applyBorder="1" applyAlignment="1">
      <alignment horizontal="justify" vertical="center" wrapText="1"/>
    </xf>
    <xf numFmtId="0" fontId="39" fillId="0" borderId="107" xfId="0" applyFont="1" applyBorder="1" applyAlignment="1">
      <alignment horizontal="center" vertical="center" wrapText="1"/>
    </xf>
    <xf numFmtId="0" fontId="61" fillId="0" borderId="112" xfId="0" applyFont="1" applyBorder="1" applyAlignment="1">
      <alignment horizontal="left" vertical="center" wrapText="1"/>
    </xf>
    <xf numFmtId="0" fontId="48" fillId="0" borderId="105" xfId="5" applyFont="1" applyFill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61" fillId="0" borderId="111" xfId="0" applyFont="1" applyBorder="1" applyAlignment="1">
      <alignment horizontal="left" vertical="center" wrapText="1"/>
    </xf>
    <xf numFmtId="9" fontId="39" fillId="0" borderId="107" xfId="0" applyNumberFormat="1" applyFont="1" applyBorder="1" applyAlignment="1">
      <alignment horizontal="center" vertical="center" wrapText="1"/>
    </xf>
    <xf numFmtId="0" fontId="62" fillId="0" borderId="112" xfId="3" applyFont="1" applyFill="1" applyBorder="1" applyAlignment="1">
      <alignment horizontal="justify" vertical="center" wrapText="1"/>
    </xf>
    <xf numFmtId="0" fontId="43" fillId="0" borderId="105" xfId="0" applyFont="1" applyBorder="1" applyAlignment="1">
      <alignment horizontal="center" vertical="center" wrapText="1"/>
    </xf>
    <xf numFmtId="9" fontId="43" fillId="0" borderId="22" xfId="10" applyFont="1" applyFill="1" applyBorder="1" applyAlignment="1">
      <alignment horizontal="center" vertical="center" wrapText="1"/>
    </xf>
    <xf numFmtId="0" fontId="43" fillId="0" borderId="106" xfId="0" applyFont="1" applyBorder="1" applyAlignment="1">
      <alignment horizontal="center" vertical="center" wrapText="1"/>
    </xf>
    <xf numFmtId="0" fontId="43" fillId="0" borderId="112" xfId="3" applyFont="1" applyFill="1" applyBorder="1" applyAlignment="1">
      <alignment horizontal="justify" vertical="center" wrapText="1"/>
    </xf>
    <xf numFmtId="0" fontId="43" fillId="0" borderId="105" xfId="3" applyFont="1" applyFill="1" applyBorder="1" applyAlignment="1">
      <alignment horizontal="center" vertical="center" wrapText="1"/>
    </xf>
    <xf numFmtId="0" fontId="43" fillId="0" borderId="22" xfId="3" applyFont="1" applyFill="1" applyBorder="1" applyAlignment="1">
      <alignment vertical="center" wrapText="1"/>
    </xf>
    <xf numFmtId="0" fontId="39" fillId="16" borderId="51" xfId="0" applyFont="1" applyFill="1" applyBorder="1"/>
    <xf numFmtId="0" fontId="39" fillId="16" borderId="51" xfId="0" applyFont="1" applyFill="1" applyBorder="1" applyAlignment="1">
      <alignment horizontal="center"/>
    </xf>
    <xf numFmtId="0" fontId="48" fillId="0" borderId="112" xfId="0" applyFont="1" applyBorder="1" applyAlignment="1">
      <alignment horizontal="justify" vertical="top" wrapText="1"/>
    </xf>
    <xf numFmtId="0" fontId="48" fillId="0" borderId="111" xfId="0" applyFont="1" applyBorder="1" applyAlignment="1">
      <alignment horizontal="justify" vertical="top" wrapText="1"/>
    </xf>
    <xf numFmtId="0" fontId="43" fillId="0" borderId="106" xfId="3" applyFont="1" applyFill="1" applyBorder="1" applyAlignment="1">
      <alignment horizontal="center" vertical="center" wrapText="1"/>
    </xf>
    <xf numFmtId="0" fontId="38" fillId="0" borderId="107" xfId="0" applyFont="1" applyBorder="1"/>
    <xf numFmtId="0" fontId="45" fillId="0" borderId="112" xfId="0" applyFont="1" applyBorder="1" applyAlignment="1">
      <alignment horizontal="center" vertical="center" wrapText="1"/>
    </xf>
    <xf numFmtId="0" fontId="45" fillId="0" borderId="105" xfId="0" applyFont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45" fillId="0" borderId="99" xfId="0" applyFont="1" applyBorder="1" applyAlignment="1">
      <alignment horizontal="center" vertical="center" wrapText="1"/>
    </xf>
    <xf numFmtId="0" fontId="45" fillId="0" borderId="100" xfId="0" applyFont="1" applyBorder="1" applyAlignment="1">
      <alignment horizontal="center" vertical="center" wrapText="1"/>
    </xf>
    <xf numFmtId="49" fontId="50" fillId="0" borderId="122" xfId="0" applyNumberFormat="1" applyFont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justify" vertical="center" wrapText="1"/>
    </xf>
    <xf numFmtId="0" fontId="22" fillId="0" borderId="99" xfId="0" applyFont="1" applyBorder="1" applyAlignment="1">
      <alignment horizontal="justify" vertical="center" wrapText="1"/>
    </xf>
    <xf numFmtId="0" fontId="22" fillId="0" borderId="19" xfId="0" applyFont="1" applyBorder="1" applyAlignment="1">
      <alignment horizontal="justify" vertical="center" wrapText="1"/>
    </xf>
    <xf numFmtId="0" fontId="45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49" fontId="50" fillId="0" borderId="21" xfId="0" applyNumberFormat="1" applyFont="1" applyBorder="1" applyAlignment="1">
      <alignment horizontal="center" vertical="center" wrapText="1"/>
    </xf>
    <xf numFmtId="0" fontId="22" fillId="0" borderId="100" xfId="0" applyFont="1" applyBorder="1" applyAlignment="1">
      <alignment horizontal="left" vertical="center" wrapText="1"/>
    </xf>
    <xf numFmtId="0" fontId="22" fillId="25" borderId="112" xfId="0" applyFont="1" applyFill="1" applyBorder="1" applyAlignment="1">
      <alignment horizontal="justify" vertical="center" wrapText="1"/>
    </xf>
    <xf numFmtId="0" fontId="22" fillId="25" borderId="105" xfId="0" applyFont="1" applyFill="1" applyBorder="1" applyAlignment="1">
      <alignment horizontal="center" vertical="center" wrapText="1"/>
    </xf>
    <xf numFmtId="0" fontId="22" fillId="25" borderId="105" xfId="0" applyFont="1" applyFill="1" applyBorder="1" applyAlignment="1">
      <alignment horizontal="left" vertical="center" wrapText="1"/>
    </xf>
    <xf numFmtId="0" fontId="22" fillId="25" borderId="111" xfId="0" applyFont="1" applyFill="1" applyBorder="1" applyAlignment="1">
      <alignment horizontal="justify" vertical="top" wrapText="1"/>
    </xf>
    <xf numFmtId="0" fontId="22" fillId="25" borderId="106" xfId="0" applyFont="1" applyFill="1" applyBorder="1" applyAlignment="1">
      <alignment horizontal="center" vertical="center" wrapText="1"/>
    </xf>
    <xf numFmtId="0" fontId="22" fillId="25" borderId="106" xfId="0" applyFont="1" applyFill="1" applyBorder="1" applyAlignment="1">
      <alignment horizontal="left" vertical="center" wrapText="1"/>
    </xf>
    <xf numFmtId="0" fontId="0" fillId="0" borderId="99" xfId="0" applyBorder="1" applyAlignment="1">
      <alignment vertical="center" wrapText="1"/>
    </xf>
    <xf numFmtId="0" fontId="0" fillId="0" borderId="100" xfId="0" applyBorder="1" applyAlignment="1">
      <alignment vertical="center" wrapText="1"/>
    </xf>
    <xf numFmtId="0" fontId="0" fillId="0" borderId="13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10" fontId="51" fillId="0" borderId="97" xfId="0" applyNumberFormat="1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63" fillId="0" borderId="131" xfId="3" applyFont="1" applyFill="1" applyBorder="1" applyAlignment="1">
      <alignment horizontal="justify" vertical="center" wrapText="1"/>
    </xf>
    <xf numFmtId="0" fontId="0" fillId="0" borderId="110" xfId="0" applyBorder="1" applyAlignment="1">
      <alignment vertical="center" wrapText="1"/>
    </xf>
    <xf numFmtId="0" fontId="0" fillId="0" borderId="116" xfId="0" applyBorder="1" applyAlignment="1">
      <alignment vertical="center" wrapText="1"/>
    </xf>
    <xf numFmtId="0" fontId="0" fillId="0" borderId="123" xfId="0" applyBorder="1" applyAlignment="1">
      <alignment vertical="center" wrapText="1"/>
    </xf>
    <xf numFmtId="14" fontId="53" fillId="0" borderId="123" xfId="0" applyNumberFormat="1" applyFont="1" applyBorder="1" applyAlignment="1" applyProtection="1">
      <alignment horizontal="center" vertical="center" wrapText="1"/>
      <protection hidden="1"/>
    </xf>
    <xf numFmtId="14" fontId="53" fillId="0" borderId="118" xfId="0" applyNumberFormat="1" applyFont="1" applyBorder="1" applyAlignment="1" applyProtection="1">
      <alignment horizontal="center" vertical="center" wrapText="1"/>
      <protection hidden="1"/>
    </xf>
    <xf numFmtId="0" fontId="0" fillId="26" borderId="19" xfId="0" applyFill="1" applyBorder="1" applyAlignment="1">
      <alignment vertical="center" wrapText="1"/>
    </xf>
    <xf numFmtId="0" fontId="0" fillId="26" borderId="20" xfId="0" applyFill="1" applyBorder="1" applyAlignment="1">
      <alignment vertical="center" wrapText="1"/>
    </xf>
    <xf numFmtId="14" fontId="53" fillId="26" borderId="21" xfId="0" applyNumberFormat="1" applyFont="1" applyFill="1" applyBorder="1" applyAlignment="1" applyProtection="1">
      <alignment horizontal="center" vertical="center" wrapText="1"/>
      <protection hidden="1"/>
    </xf>
    <xf numFmtId="0" fontId="50" fillId="0" borderId="87" xfId="0" applyFont="1" applyBorder="1" applyAlignment="1">
      <alignment horizontal="center" vertical="center" wrapText="1"/>
    </xf>
    <xf numFmtId="0" fontId="35" fillId="11" borderId="96" xfId="0" applyFont="1" applyFill="1" applyBorder="1" applyAlignment="1">
      <alignment horizontal="center" vertical="center" wrapText="1"/>
    </xf>
    <xf numFmtId="0" fontId="35" fillId="11" borderId="9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15" xfId="0" applyFont="1" applyFill="1" applyBorder="1" applyAlignment="1">
      <alignment horizontal="center" vertical="center" wrapText="1"/>
    </xf>
    <xf numFmtId="0" fontId="35" fillId="11" borderId="16" xfId="0" applyFont="1" applyFill="1" applyBorder="1" applyAlignment="1">
      <alignment horizontal="center" vertical="center" wrapText="1"/>
    </xf>
    <xf numFmtId="0" fontId="35" fillId="11" borderId="18" xfId="0" applyFont="1" applyFill="1" applyBorder="1" applyAlignment="1">
      <alignment horizontal="center" vertical="center" wrapText="1"/>
    </xf>
    <xf numFmtId="0" fontId="40" fillId="11" borderId="94" xfId="0" applyFont="1" applyFill="1" applyBorder="1" applyAlignment="1">
      <alignment horizontal="left" vertical="center" wrapText="1"/>
    </xf>
    <xf numFmtId="0" fontId="37" fillId="11" borderId="94" xfId="0" applyFont="1" applyFill="1" applyBorder="1" applyAlignment="1">
      <alignment horizontal="left" vertical="center" wrapText="1"/>
    </xf>
    <xf numFmtId="0" fontId="37" fillId="11" borderId="95" xfId="0" applyFont="1" applyFill="1" applyBorder="1" applyAlignment="1">
      <alignment horizontal="left" vertical="center" wrapText="1"/>
    </xf>
    <xf numFmtId="0" fontId="40" fillId="11" borderId="32" xfId="0" applyFont="1" applyFill="1" applyBorder="1" applyAlignment="1">
      <alignment horizontal="center" vertical="center" wrapText="1"/>
    </xf>
    <xf numFmtId="0" fontId="37" fillId="11" borderId="33" xfId="0" applyFont="1" applyFill="1" applyBorder="1" applyAlignment="1">
      <alignment horizontal="center" vertical="center" wrapText="1"/>
    </xf>
    <xf numFmtId="0" fontId="37" fillId="11" borderId="34" xfId="0" applyFont="1" applyFill="1" applyBorder="1" applyAlignment="1">
      <alignment horizontal="center" vertical="center" wrapText="1"/>
    </xf>
    <xf numFmtId="0" fontId="40" fillId="22" borderId="32" xfId="0" applyFont="1" applyFill="1" applyBorder="1" applyAlignment="1">
      <alignment horizontal="center" vertical="center" wrapText="1"/>
    </xf>
    <xf numFmtId="0" fontId="40" fillId="22" borderId="34" xfId="0" applyFont="1" applyFill="1" applyBorder="1" applyAlignment="1">
      <alignment horizontal="center" vertical="center" wrapText="1"/>
    </xf>
    <xf numFmtId="14" fontId="40" fillId="22" borderId="32" xfId="0" applyNumberFormat="1" applyFont="1" applyFill="1" applyBorder="1" applyAlignment="1">
      <alignment horizontal="center" vertical="center" wrapText="1"/>
    </xf>
    <xf numFmtId="0" fontId="37" fillId="11" borderId="32" xfId="0" applyFont="1" applyFill="1" applyBorder="1" applyAlignment="1">
      <alignment horizontal="center" vertical="center" wrapText="1"/>
    </xf>
    <xf numFmtId="0" fontId="37" fillId="11" borderId="89" xfId="0" applyFont="1" applyFill="1" applyBorder="1" applyAlignment="1">
      <alignment horizontal="center" vertical="center" wrapText="1"/>
    </xf>
    <xf numFmtId="0" fontId="37" fillId="11" borderId="90" xfId="0" applyFont="1" applyFill="1" applyBorder="1" applyAlignment="1">
      <alignment horizontal="center" vertical="center" wrapText="1"/>
    </xf>
    <xf numFmtId="0" fontId="37" fillId="11" borderId="91" xfId="0" applyFont="1" applyFill="1" applyBorder="1" applyAlignment="1">
      <alignment horizontal="center" vertical="center" wrapText="1"/>
    </xf>
    <xf numFmtId="0" fontId="40" fillId="11" borderId="96" xfId="0" applyFont="1" applyFill="1" applyBorder="1" applyAlignment="1">
      <alignment horizontal="center" vertical="center" wrapText="1"/>
    </xf>
    <xf numFmtId="0" fontId="40" fillId="11" borderId="57" xfId="0" applyFont="1" applyFill="1" applyBorder="1" applyAlignment="1">
      <alignment horizontal="center" vertical="center" wrapText="1"/>
    </xf>
    <xf numFmtId="0" fontId="40" fillId="11" borderId="93" xfId="0" applyFont="1" applyFill="1" applyBorder="1" applyAlignment="1">
      <alignment horizontal="center" vertical="center" wrapText="1"/>
    </xf>
    <xf numFmtId="0" fontId="40" fillId="11" borderId="16" xfId="0" applyFont="1" applyFill="1" applyBorder="1" applyAlignment="1">
      <alignment horizontal="center" vertical="center" wrapText="1"/>
    </xf>
    <xf numFmtId="0" fontId="40" fillId="11" borderId="17" xfId="0" applyFont="1" applyFill="1" applyBorder="1" applyAlignment="1">
      <alignment horizontal="center" vertical="center" wrapText="1"/>
    </xf>
    <xf numFmtId="0" fontId="40" fillId="11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8" fillId="2" borderId="52" xfId="0" applyFont="1" applyFill="1" applyBorder="1" applyAlignment="1">
      <alignment horizontal="left" vertical="center" wrapText="1"/>
    </xf>
    <xf numFmtId="0" fontId="8" fillId="2" borderId="53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23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7" fillId="14" borderId="32" xfId="0" applyFont="1" applyFill="1" applyBorder="1" applyAlignment="1">
      <alignment horizontal="center" vertical="center" wrapText="1"/>
    </xf>
    <xf numFmtId="0" fontId="7" fillId="14" borderId="33" xfId="0" applyFont="1" applyFill="1" applyBorder="1" applyAlignment="1">
      <alignment horizontal="center" vertical="center" wrapText="1"/>
    </xf>
    <xf numFmtId="0" fontId="7" fillId="14" borderId="34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left" vertical="center" wrapText="1"/>
    </xf>
    <xf numFmtId="0" fontId="8" fillId="2" borderId="57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8" fillId="2" borderId="37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30" fillId="2" borderId="39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0" fillId="2" borderId="31" xfId="0" applyFill="1" applyBorder="1" applyAlignment="1">
      <alignment horizontal="left" vertical="top" wrapText="1"/>
    </xf>
    <xf numFmtId="0" fontId="7" fillId="14" borderId="2" xfId="0" applyFont="1" applyFill="1" applyBorder="1" applyAlignment="1">
      <alignment horizontal="center" vertical="center" wrapText="1"/>
    </xf>
    <xf numFmtId="0" fontId="7" fillId="14" borderId="23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10" borderId="41" xfId="0" applyFont="1" applyFill="1" applyBorder="1" applyAlignment="1">
      <alignment horizontal="center" vertical="center" wrapText="1"/>
    </xf>
    <xf numFmtId="0" fontId="16" fillId="10" borderId="45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1" fillId="2" borderId="24" xfId="0" applyFont="1" applyFill="1" applyBorder="1" applyAlignment="1">
      <alignment horizontal="center" vertical="top" wrapText="1"/>
    </xf>
    <xf numFmtId="0" fontId="41" fillId="2" borderId="25" xfId="0" applyFont="1" applyFill="1" applyBorder="1" applyAlignment="1">
      <alignment horizontal="center" vertical="top" wrapText="1"/>
    </xf>
    <xf numFmtId="0" fontId="41" fillId="2" borderId="26" xfId="0" applyFont="1" applyFill="1" applyBorder="1" applyAlignment="1">
      <alignment horizontal="center" vertical="top" wrapText="1"/>
    </xf>
    <xf numFmtId="0" fontId="7" fillId="10" borderId="27" xfId="0" applyFont="1" applyFill="1" applyBorder="1" applyAlignment="1">
      <alignment horizontal="left" vertical="center" wrapText="1"/>
    </xf>
    <xf numFmtId="0" fontId="7" fillId="10" borderId="28" xfId="0" applyFont="1" applyFill="1" applyBorder="1" applyAlignment="1">
      <alignment horizontal="left" vertical="center" wrapText="1"/>
    </xf>
    <xf numFmtId="0" fontId="7" fillId="10" borderId="29" xfId="0" applyFont="1" applyFill="1" applyBorder="1" applyAlignment="1">
      <alignment horizontal="left" vertical="center" wrapText="1"/>
    </xf>
    <xf numFmtId="0" fontId="10" fillId="10" borderId="27" xfId="0" applyFont="1" applyFill="1" applyBorder="1" applyAlignment="1">
      <alignment horizontal="center" vertical="center" wrapText="1"/>
    </xf>
    <xf numFmtId="0" fontId="10" fillId="10" borderId="28" xfId="0" applyFont="1" applyFill="1" applyBorder="1" applyAlignment="1">
      <alignment horizontal="center" vertical="center" wrapText="1"/>
    </xf>
    <xf numFmtId="0" fontId="10" fillId="10" borderId="29" xfId="0" applyFont="1" applyFill="1" applyBorder="1" applyAlignment="1">
      <alignment horizontal="center" vertical="center" wrapText="1"/>
    </xf>
    <xf numFmtId="0" fontId="56" fillId="16" borderId="89" xfId="4" applyFont="1" applyFill="1" applyBorder="1" applyAlignment="1">
      <alignment horizontal="center" vertical="center"/>
    </xf>
    <xf numFmtId="0" fontId="56" fillId="16" borderId="90" xfId="4" applyFont="1" applyFill="1" applyBorder="1" applyAlignment="1">
      <alignment horizontal="center" vertical="center"/>
    </xf>
    <xf numFmtId="0" fontId="56" fillId="16" borderId="91" xfId="4" applyFont="1" applyFill="1" applyBorder="1" applyAlignment="1">
      <alignment horizontal="center" vertical="center"/>
    </xf>
    <xf numFmtId="0" fontId="56" fillId="16" borderId="89" xfId="0" applyFont="1" applyFill="1" applyBorder="1" applyAlignment="1">
      <alignment horizontal="center" vertical="center" wrapText="1"/>
    </xf>
    <xf numFmtId="0" fontId="56" fillId="16" borderId="90" xfId="0" applyFont="1" applyFill="1" applyBorder="1" applyAlignment="1">
      <alignment horizontal="center" vertical="center" wrapText="1"/>
    </xf>
    <xf numFmtId="0" fontId="56" fillId="16" borderId="91" xfId="0" applyFont="1" applyFill="1" applyBorder="1" applyAlignment="1">
      <alignment horizontal="center" vertical="center" wrapText="1"/>
    </xf>
    <xf numFmtId="0" fontId="44" fillId="0" borderId="86" xfId="0" applyFont="1" applyBorder="1" applyAlignment="1">
      <alignment horizontal="center" vertical="center" wrapText="1"/>
    </xf>
    <xf numFmtId="0" fontId="44" fillId="0" borderId="88" xfId="0" applyFont="1" applyBorder="1" applyAlignment="1">
      <alignment horizontal="center" vertical="center" wrapText="1"/>
    </xf>
    <xf numFmtId="0" fontId="38" fillId="11" borderId="1" xfId="0" applyFont="1" applyFill="1" applyBorder="1" applyAlignment="1">
      <alignment horizontal="center"/>
    </xf>
    <xf numFmtId="0" fontId="55" fillId="16" borderId="1" xfId="0" applyFont="1" applyFill="1" applyBorder="1" applyAlignment="1">
      <alignment horizontal="center" vertical="center" wrapText="1"/>
    </xf>
    <xf numFmtId="0" fontId="55" fillId="17" borderId="1" xfId="0" applyFont="1" applyFill="1" applyBorder="1" applyAlignment="1">
      <alignment horizontal="center" vertical="center"/>
    </xf>
    <xf numFmtId="0" fontId="51" fillId="16" borderId="89" xfId="0" applyFont="1" applyFill="1" applyBorder="1" applyAlignment="1">
      <alignment horizontal="center" vertical="center"/>
    </xf>
    <xf numFmtId="0" fontId="47" fillId="17" borderId="32" xfId="0" applyFont="1" applyFill="1" applyBorder="1" applyAlignment="1">
      <alignment horizontal="center" vertical="center"/>
    </xf>
    <xf numFmtId="0" fontId="47" fillId="17" borderId="33" xfId="0" applyFont="1" applyFill="1" applyBorder="1" applyAlignment="1">
      <alignment horizontal="center" vertical="center"/>
    </xf>
    <xf numFmtId="0" fontId="47" fillId="17" borderId="34" xfId="0" applyFont="1" applyFill="1" applyBorder="1" applyAlignment="1">
      <alignment horizontal="center" vertical="center"/>
    </xf>
    <xf numFmtId="0" fontId="44" fillId="0" borderId="101" xfId="0" applyFont="1" applyBorder="1" applyAlignment="1">
      <alignment horizontal="center" vertical="center" wrapText="1"/>
    </xf>
    <xf numFmtId="0" fontId="44" fillId="0" borderId="103" xfId="0" applyFont="1" applyBorder="1" applyAlignment="1">
      <alignment horizontal="center" vertical="center" wrapText="1"/>
    </xf>
    <xf numFmtId="0" fontId="55" fillId="16" borderId="1" xfId="0" applyFont="1" applyFill="1" applyBorder="1" applyAlignment="1">
      <alignment horizontal="center" vertical="center"/>
    </xf>
    <xf numFmtId="0" fontId="16" fillId="0" borderId="89" xfId="0" applyFont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0" fontId="44" fillId="0" borderId="87" xfId="0" applyFont="1" applyBorder="1" applyAlignment="1">
      <alignment horizontal="center" vertical="center" wrapText="1"/>
    </xf>
    <xf numFmtId="0" fontId="56" fillId="16" borderId="96" xfId="0" applyFont="1" applyFill="1" applyBorder="1" applyAlignment="1">
      <alignment horizontal="center" vertical="center" wrapText="1"/>
    </xf>
    <xf numFmtId="0" fontId="56" fillId="16" borderId="57" xfId="0" applyFont="1" applyFill="1" applyBorder="1" applyAlignment="1">
      <alignment horizontal="center" vertical="center" wrapText="1"/>
    </xf>
    <xf numFmtId="0" fontId="56" fillId="16" borderId="93" xfId="0" applyFont="1" applyFill="1" applyBorder="1" applyAlignment="1">
      <alignment horizontal="center" vertical="center" wrapText="1"/>
    </xf>
    <xf numFmtId="0" fontId="56" fillId="16" borderId="14" xfId="0" applyFont="1" applyFill="1" applyBorder="1" applyAlignment="1">
      <alignment horizontal="center" vertical="center" wrapText="1"/>
    </xf>
    <xf numFmtId="0" fontId="56" fillId="16" borderId="0" xfId="0" applyFont="1" applyFill="1" applyAlignment="1">
      <alignment horizontal="center" vertical="center" wrapText="1"/>
    </xf>
    <xf numFmtId="0" fontId="56" fillId="16" borderId="15" xfId="0" applyFont="1" applyFill="1" applyBorder="1" applyAlignment="1">
      <alignment horizontal="center" vertical="center" wrapText="1"/>
    </xf>
    <xf numFmtId="0" fontId="56" fillId="16" borderId="16" xfId="0" applyFont="1" applyFill="1" applyBorder="1" applyAlignment="1">
      <alignment horizontal="center" vertical="center" wrapText="1"/>
    </xf>
    <xf numFmtId="0" fontId="56" fillId="16" borderId="17" xfId="0" applyFont="1" applyFill="1" applyBorder="1" applyAlignment="1">
      <alignment horizontal="center" vertical="center" wrapText="1"/>
    </xf>
    <xf numFmtId="0" fontId="56" fillId="16" borderId="18" xfId="0" applyFont="1" applyFill="1" applyBorder="1" applyAlignment="1">
      <alignment horizontal="center" vertical="center" wrapText="1"/>
    </xf>
    <xf numFmtId="0" fontId="51" fillId="0" borderId="86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center" vertical="center" wrapText="1"/>
    </xf>
    <xf numFmtId="0" fontId="52" fillId="0" borderId="86" xfId="0" applyFont="1" applyBorder="1" applyAlignment="1">
      <alignment horizontal="center" vertical="center" wrapText="1"/>
    </xf>
    <xf numFmtId="0" fontId="52" fillId="0" borderId="87" xfId="0" applyFont="1" applyBorder="1" applyAlignment="1">
      <alignment horizontal="center" vertical="center" wrapText="1"/>
    </xf>
    <xf numFmtId="0" fontId="50" fillId="0" borderId="87" xfId="0" applyFont="1" applyBorder="1" applyAlignment="1">
      <alignment horizontal="center" vertical="center" wrapText="1"/>
    </xf>
    <xf numFmtId="0" fontId="50" fillId="0" borderId="88" xfId="0" applyFont="1" applyBorder="1" applyAlignment="1">
      <alignment horizontal="center" vertical="center" wrapText="1"/>
    </xf>
    <xf numFmtId="0" fontId="50" fillId="0" borderId="91" xfId="0" applyFont="1" applyBorder="1" applyAlignment="1">
      <alignment horizontal="center" vertical="center" wrapText="1"/>
    </xf>
    <xf numFmtId="0" fontId="47" fillId="17" borderId="32" xfId="0" applyFont="1" applyFill="1" applyBorder="1" applyAlignment="1">
      <alignment horizontal="center" vertical="center" wrapText="1"/>
    </xf>
    <xf numFmtId="0" fontId="47" fillId="17" borderId="33" xfId="0" applyFont="1" applyFill="1" applyBorder="1" applyAlignment="1">
      <alignment horizontal="center" vertical="center" wrapText="1"/>
    </xf>
    <xf numFmtId="0" fontId="47" fillId="17" borderId="34" xfId="0" applyFont="1" applyFill="1" applyBorder="1" applyAlignment="1">
      <alignment horizontal="center" vertical="center" wrapText="1"/>
    </xf>
    <xf numFmtId="0" fontId="67" fillId="0" borderId="89" xfId="0" applyFont="1" applyBorder="1" applyAlignment="1">
      <alignment horizontal="center" vertical="center" wrapText="1"/>
    </xf>
    <xf numFmtId="0" fontId="67" fillId="0" borderId="90" xfId="0" applyFont="1" applyBorder="1" applyAlignment="1">
      <alignment horizontal="center" vertical="center" wrapText="1"/>
    </xf>
    <xf numFmtId="0" fontId="67" fillId="0" borderId="91" xfId="0" applyFont="1" applyBorder="1" applyAlignment="1">
      <alignment horizontal="center" vertical="center" wrapText="1"/>
    </xf>
    <xf numFmtId="0" fontId="63" fillId="0" borderId="101" xfId="9" applyFont="1" applyFill="1" applyBorder="1" applyAlignment="1">
      <alignment horizontal="center" vertical="center" wrapText="1"/>
    </xf>
    <xf numFmtId="0" fontId="63" fillId="0" borderId="103" xfId="9" applyFont="1" applyFill="1" applyBorder="1" applyAlignment="1">
      <alignment horizontal="center" vertical="center" wrapText="1"/>
    </xf>
    <xf numFmtId="0" fontId="63" fillId="0" borderId="102" xfId="9" applyFont="1" applyFill="1" applyBorder="1" applyAlignment="1">
      <alignment horizontal="center" vertical="center" wrapText="1"/>
    </xf>
    <xf numFmtId="0" fontId="55" fillId="18" borderId="1" xfId="0" applyFont="1" applyFill="1" applyBorder="1" applyAlignment="1">
      <alignment horizontal="center" vertical="center"/>
    </xf>
    <xf numFmtId="0" fontId="47" fillId="18" borderId="32" xfId="0" applyFont="1" applyFill="1" applyBorder="1" applyAlignment="1">
      <alignment horizontal="center" vertical="center"/>
    </xf>
    <xf numFmtId="0" fontId="47" fillId="18" borderId="33" xfId="0" applyFont="1" applyFill="1" applyBorder="1" applyAlignment="1">
      <alignment horizontal="center" vertical="center"/>
    </xf>
    <xf numFmtId="0" fontId="47" fillId="18" borderId="34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49" fillId="0" borderId="96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96" xfId="0" applyFont="1" applyBorder="1" applyAlignment="1">
      <alignment horizontal="center" vertical="center" wrapText="1"/>
    </xf>
    <xf numFmtId="0" fontId="55" fillId="19" borderId="1" xfId="0" applyFont="1" applyFill="1" applyBorder="1" applyAlignment="1">
      <alignment horizontal="center" vertical="center"/>
    </xf>
    <xf numFmtId="0" fontId="47" fillId="19" borderId="32" xfId="0" applyFont="1" applyFill="1" applyBorder="1" applyAlignment="1">
      <alignment horizontal="center" vertical="center"/>
    </xf>
    <xf numFmtId="0" fontId="47" fillId="19" borderId="33" xfId="0" applyFont="1" applyFill="1" applyBorder="1" applyAlignment="1">
      <alignment horizontal="center" vertical="center"/>
    </xf>
    <xf numFmtId="0" fontId="47" fillId="19" borderId="34" xfId="0" applyFont="1" applyFill="1" applyBorder="1" applyAlignment="1">
      <alignment horizontal="center" vertical="center"/>
    </xf>
    <xf numFmtId="0" fontId="51" fillId="16" borderId="1" xfId="0" applyFont="1" applyFill="1" applyBorder="1" applyAlignment="1">
      <alignment horizontal="center" vertical="center"/>
    </xf>
    <xf numFmtId="0" fontId="51" fillId="0" borderId="87" xfId="0" applyFont="1" applyBorder="1" applyAlignment="1">
      <alignment horizontal="center" vertical="center" wrapText="1"/>
    </xf>
    <xf numFmtId="0" fontId="51" fillId="0" borderId="92" xfId="0" applyFont="1" applyBorder="1" applyAlignment="1">
      <alignment horizontal="center" vertical="center" wrapText="1"/>
    </xf>
    <xf numFmtId="0" fontId="52" fillId="0" borderId="97" xfId="0" applyFont="1" applyBorder="1" applyAlignment="1">
      <alignment horizontal="center" vertical="center" wrapText="1"/>
    </xf>
    <xf numFmtId="0" fontId="59" fillId="0" borderId="86" xfId="0" applyFont="1" applyBorder="1" applyAlignment="1">
      <alignment horizontal="center" vertical="center" wrapText="1"/>
    </xf>
    <xf numFmtId="0" fontId="57" fillId="0" borderId="87" xfId="0" applyFont="1" applyBorder="1" applyAlignment="1">
      <alignment horizontal="center" vertical="center" wrapText="1"/>
    </xf>
    <xf numFmtId="0" fontId="57" fillId="0" borderId="88" xfId="0" applyFont="1" applyBorder="1" applyAlignment="1">
      <alignment horizontal="center" vertical="center" wrapText="1"/>
    </xf>
    <xf numFmtId="0" fontId="59" fillId="0" borderId="97" xfId="0" applyFont="1" applyBorder="1" applyAlignment="1">
      <alignment horizontal="center" vertical="center" wrapText="1"/>
    </xf>
    <xf numFmtId="0" fontId="59" fillId="0" borderId="87" xfId="0" applyFont="1" applyBorder="1" applyAlignment="1">
      <alignment horizontal="center" vertical="center" wrapText="1"/>
    </xf>
    <xf numFmtId="0" fontId="28" fillId="9" borderId="32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28" fillId="9" borderId="1" xfId="0" applyFont="1" applyFill="1" applyBorder="1" applyAlignment="1">
      <alignment horizontal="center" vertical="center"/>
    </xf>
    <xf numFmtId="0" fontId="0" fillId="0" borderId="67" xfId="0" applyBorder="1"/>
    <xf numFmtId="0" fontId="0" fillId="0" borderId="68" xfId="0" applyBorder="1"/>
    <xf numFmtId="0" fontId="0" fillId="0" borderId="78" xfId="0" applyBorder="1"/>
    <xf numFmtId="0" fontId="0" fillId="0" borderId="0" xfId="0"/>
    <xf numFmtId="0" fontId="28" fillId="15" borderId="1" xfId="0" applyFont="1" applyFill="1" applyBorder="1" applyAlignment="1">
      <alignment horizontal="center" vertical="center"/>
    </xf>
    <xf numFmtId="0" fontId="0" fillId="0" borderId="1" xfId="0" applyBorder="1"/>
    <xf numFmtId="0" fontId="28" fillId="15" borderId="32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0" fillId="0" borderId="85" xfId="0" applyBorder="1"/>
    <xf numFmtId="0" fontId="0" fillId="0" borderId="79" xfId="0" applyBorder="1"/>
    <xf numFmtId="0" fontId="0" fillId="0" borderId="69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73" xfId="0" applyBorder="1"/>
    <xf numFmtId="0" fontId="0" fillId="0" borderId="84" xfId="0" applyBorder="1"/>
    <xf numFmtId="0" fontId="55" fillId="20" borderId="1" xfId="0" applyFont="1" applyFill="1" applyBorder="1" applyAlignment="1">
      <alignment horizontal="center" vertical="center"/>
    </xf>
    <xf numFmtId="0" fontId="47" fillId="20" borderId="32" xfId="0" applyFont="1" applyFill="1" applyBorder="1" applyAlignment="1">
      <alignment horizontal="center" vertical="center"/>
    </xf>
    <xf numFmtId="0" fontId="47" fillId="20" borderId="33" xfId="0" applyFont="1" applyFill="1" applyBorder="1" applyAlignment="1">
      <alignment horizontal="center" vertical="center"/>
    </xf>
    <xf numFmtId="0" fontId="47" fillId="20" borderId="34" xfId="0" applyFont="1" applyFill="1" applyBorder="1" applyAlignment="1">
      <alignment horizontal="center" vertical="center"/>
    </xf>
    <xf numFmtId="9" fontId="51" fillId="0" borderId="86" xfId="0" applyNumberFormat="1" applyFont="1" applyBorder="1" applyAlignment="1">
      <alignment horizontal="center" vertical="center" wrapText="1"/>
    </xf>
    <xf numFmtId="0" fontId="50" fillId="0" borderId="86" xfId="0" applyFont="1" applyBorder="1" applyAlignment="1">
      <alignment horizontal="justify" vertical="center" wrapText="1"/>
    </xf>
    <xf numFmtId="0" fontId="50" fillId="0" borderId="87" xfId="0" applyFont="1" applyBorder="1" applyAlignment="1">
      <alignment horizontal="justify" vertical="center" wrapText="1"/>
    </xf>
    <xf numFmtId="0" fontId="50" fillId="0" borderId="86" xfId="0" applyFont="1" applyBorder="1" applyAlignment="1">
      <alignment horizontal="center" vertical="center" wrapText="1"/>
    </xf>
    <xf numFmtId="0" fontId="39" fillId="0" borderId="86" xfId="0" applyFont="1" applyBorder="1" applyAlignment="1">
      <alignment horizontal="center" vertical="center" wrapText="1"/>
    </xf>
    <xf numFmtId="9" fontId="51" fillId="0" borderId="87" xfId="0" applyNumberFormat="1" applyFont="1" applyBorder="1" applyAlignment="1">
      <alignment horizontal="center" vertical="center" wrapText="1"/>
    </xf>
    <xf numFmtId="9" fontId="63" fillId="25" borderId="1" xfId="10" applyFont="1" applyFill="1" applyBorder="1" applyAlignment="1">
      <alignment horizontal="center" vertical="center" wrapText="1"/>
    </xf>
    <xf numFmtId="0" fontId="63" fillId="25" borderId="1" xfId="3" applyFont="1" applyFill="1" applyBorder="1" applyAlignment="1">
      <alignment horizontal="justify" vertical="center" wrapText="1"/>
    </xf>
    <xf numFmtId="0" fontId="63" fillId="25" borderId="1" xfId="3" applyFont="1" applyFill="1" applyBorder="1" applyAlignment="1">
      <alignment horizontal="center" vertical="center" wrapText="1"/>
    </xf>
    <xf numFmtId="0" fontId="50" fillId="25" borderId="87" xfId="0" applyFont="1" applyFill="1" applyBorder="1" applyAlignment="1">
      <alignment horizontal="justify" vertical="center" wrapText="1"/>
    </xf>
    <xf numFmtId="0" fontId="75" fillId="28" borderId="87" xfId="3" applyFont="1" applyFill="1" applyBorder="1" applyAlignment="1">
      <alignment horizontal="justify" vertical="center" wrapText="1"/>
    </xf>
    <xf numFmtId="0" fontId="48" fillId="28" borderId="87" xfId="5" applyFont="1" applyFill="1" applyBorder="1" applyAlignment="1">
      <alignment horizontal="left" vertical="center" wrapText="1"/>
    </xf>
    <xf numFmtId="0" fontId="25" fillId="28" borderId="87" xfId="5" applyFill="1" applyBorder="1" applyAlignment="1">
      <alignment vertical="center" wrapText="1"/>
    </xf>
    <xf numFmtId="0" fontId="75" fillId="28" borderId="87" xfId="3" applyFont="1" applyFill="1" applyBorder="1" applyAlignment="1">
      <alignment vertical="center" wrapText="1"/>
    </xf>
    <xf numFmtId="0" fontId="63" fillId="26" borderId="19" xfId="0" applyFont="1" applyFill="1" applyBorder="1" applyAlignment="1">
      <alignment horizontal="justify" vertical="center" wrapText="1"/>
    </xf>
    <xf numFmtId="0" fontId="63" fillId="26" borderId="20" xfId="0" applyFont="1" applyFill="1" applyBorder="1" applyAlignment="1">
      <alignment horizontal="center" vertical="center" wrapText="1"/>
    </xf>
    <xf numFmtId="0" fontId="63" fillId="26" borderId="111" xfId="0" applyFont="1" applyFill="1" applyBorder="1" applyAlignment="1">
      <alignment horizontal="justify" vertical="center" wrapText="1"/>
    </xf>
    <xf numFmtId="0" fontId="50" fillId="26" borderId="106" xfId="0" applyFont="1" applyFill="1" applyBorder="1" applyAlignment="1">
      <alignment horizontal="center" vertical="center" wrapText="1"/>
    </xf>
    <xf numFmtId="0" fontId="63" fillId="26" borderId="106" xfId="0" applyFont="1" applyFill="1" applyBorder="1" applyAlignment="1">
      <alignment horizontal="left" vertical="center" wrapText="1"/>
    </xf>
    <xf numFmtId="49" fontId="50" fillId="26" borderId="107" xfId="0" applyNumberFormat="1" applyFont="1" applyFill="1" applyBorder="1" applyAlignment="1">
      <alignment horizontal="center" vertical="center"/>
    </xf>
  </cellXfs>
  <cellStyles count="23">
    <cellStyle name="20% - Énfasis1" xfId="1" builtinId="30"/>
    <cellStyle name="20% - Énfasis6" xfId="2" builtinId="50"/>
    <cellStyle name="40% - Énfasis3" xfId="3" builtinId="39"/>
    <cellStyle name="Énfasis3" xfId="4" builtinId="37"/>
    <cellStyle name="Hipervínculo" xfId="5" builtinId="8"/>
    <cellStyle name="Millares" xfId="6" builtinId="3"/>
    <cellStyle name="Millares [0] 2" xfId="11" xr:uid="{00000000-0005-0000-0000-000006000000}"/>
    <cellStyle name="Millares [0] 2 2" xfId="18" xr:uid="{087BD3F7-06F3-475D-8673-05CD5D5B5D07}"/>
    <cellStyle name="Millares [0] 2 3" xfId="15" xr:uid="{F31ADBE6-6984-47A5-9400-86300C366ADE}"/>
    <cellStyle name="Millares [0] 2 4" xfId="22" xr:uid="{E76AE04F-36C6-47CF-9870-745117425E20}"/>
    <cellStyle name="Millares 2" xfId="16" xr:uid="{2C1F4154-008F-4704-8E98-348A5DA2C31C}"/>
    <cellStyle name="Millares 3" xfId="13" xr:uid="{33C51BC3-D6D5-43F4-9149-4ED6136FD9D4}"/>
    <cellStyle name="Millares 4" xfId="12" xr:uid="{11CE6024-9035-47E2-8F20-723334CD613B}"/>
    <cellStyle name="Millares 5" xfId="19" xr:uid="{408E41B7-C2E3-4369-B6AB-AAE5A6CD0B1C}"/>
    <cellStyle name="Millares 6" xfId="20" xr:uid="{9998FACF-440C-47FE-9B6A-20ABFE91D3B1}"/>
    <cellStyle name="Millares 7" xfId="21" xr:uid="{FADFB99C-A02C-4A09-934A-349AEEDE5367}"/>
    <cellStyle name="Neutral" xfId="7" builtinId="28"/>
    <cellStyle name="Normal" xfId="0" builtinId="0"/>
    <cellStyle name="Normal 2" xfId="8" xr:uid="{00000000-0005-0000-0000-000009000000}"/>
    <cellStyle name="Normal 2 2" xfId="17" xr:uid="{A76C90CA-39CC-4C91-9BA6-0499963C8E25}"/>
    <cellStyle name="Normal 2 3" xfId="14" xr:uid="{6994BA41-9DE3-4646-8924-A95846CC805F}"/>
    <cellStyle name="Normal 3" xfId="9" xr:uid="{00000000-0005-0000-0000-00000A000000}"/>
    <cellStyle name="Porcentaje" xfId="10" builtinId="5"/>
  </cellStyles>
  <dxfs count="0"/>
  <tableStyles count="0" defaultTableStyle="TableStyleMedium2" defaultPivotStyle="PivotStyleLight16"/>
  <colors>
    <mruColors>
      <color rgb="FFFFFF99"/>
      <color rgb="FFFF99FF"/>
      <color rgb="FFFFCCFF"/>
      <color rgb="FF00FFFF"/>
      <color rgb="FFBDD0E5"/>
      <color rgb="FFFF66FF"/>
      <color rgb="FFFF66CC"/>
      <color rgb="FF99FF99"/>
      <color rgb="FF99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1336412</xdr:colOff>
      <xdr:row>11</xdr:row>
      <xdr:rowOff>98872</xdr:rowOff>
    </xdr:from>
    <xdr:to>
      <xdr:col>9</xdr:col>
      <xdr:colOff>116364</xdr:colOff>
      <xdr:row>17</xdr:row>
      <xdr:rowOff>30966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46ECD5B-2168-4BEC-A55D-52C238C8A1EE}"/>
            </a:ext>
          </a:extLst>
        </xdr:cNvPr>
        <xdr:cNvGrpSpPr/>
      </xdr:nvGrpSpPr>
      <xdr:grpSpPr>
        <a:xfrm>
          <a:off x="8175362" y="2899222"/>
          <a:ext cx="1218352" cy="1075094"/>
          <a:chOff x="5856515" y="653144"/>
          <a:chExt cx="1153884" cy="1080000"/>
        </a:xfrm>
      </xdr:grpSpPr>
      <xdr:sp macro="" textlink="">
        <xdr:nvSpPr>
          <xdr:cNvPr id="5" name="Oval 32">
            <a:extLst>
              <a:ext uri="{FF2B5EF4-FFF2-40B4-BE49-F238E27FC236}">
                <a16:creationId xmlns:a16="http://schemas.microsoft.com/office/drawing/2014/main" id="{35B49AF1-757D-43C8-8828-8EEC20CA3378}"/>
              </a:ext>
            </a:extLst>
          </xdr:cNvPr>
          <xdr:cNvSpPr>
            <a:spLocks noChangeArrowheads="1"/>
          </xdr:cNvSpPr>
        </xdr:nvSpPr>
        <xdr:spPr bwMode="auto">
          <a:xfrm>
            <a:off x="5878285" y="653144"/>
            <a:ext cx="1080000" cy="1080000"/>
          </a:xfrm>
          <a:prstGeom prst="ellipse">
            <a:avLst/>
          </a:prstGeom>
          <a:solidFill>
            <a:srgbClr val="FF99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O"/>
          </a:p>
        </xdr:txBody>
      </xdr:sp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648C4A4C-64ED-4276-A789-FDA1EBFE3C5A}"/>
              </a:ext>
            </a:extLst>
          </xdr:cNvPr>
          <xdr:cNvSpPr txBox="1"/>
        </xdr:nvSpPr>
        <xdr:spPr>
          <a:xfrm>
            <a:off x="5856515" y="795018"/>
            <a:ext cx="1153884" cy="8682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CO" sz="1000" b="0">
                <a:latin typeface="+mn-lt"/>
                <a:cs typeface="Arial" panose="020B0604020202020204" pitchFamily="34" charset="0"/>
              </a:rPr>
              <a:t>10,</a:t>
            </a:r>
          </a:p>
          <a:p>
            <a:pPr algn="ctr"/>
            <a:r>
              <a:rPr lang="es-CO" sz="1000" b="0">
                <a:latin typeface="+mn-lt"/>
                <a:cs typeface="Arial" panose="020B0604020202020204" pitchFamily="34" charset="0"/>
              </a:rPr>
              <a:t>Racionalización</a:t>
            </a:r>
            <a:r>
              <a:rPr lang="es-CO" sz="1000" b="0" baseline="0">
                <a:latin typeface="+mn-lt"/>
                <a:cs typeface="Arial" panose="020B0604020202020204" pitchFamily="34" charset="0"/>
              </a:rPr>
              <a:t> de Trámites</a:t>
            </a:r>
            <a:endParaRPr lang="es-CO" sz="1000" b="0"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1</xdr:col>
      <xdr:colOff>62664</xdr:colOff>
      <xdr:row>5</xdr:row>
      <xdr:rowOff>369671</xdr:rowOff>
    </xdr:from>
    <xdr:ext cx="7068553" cy="968983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8585185-023E-400E-863B-78CA06C0E770}"/>
            </a:ext>
          </a:extLst>
        </xdr:cNvPr>
        <xdr:cNvSpPr/>
      </xdr:nvSpPr>
      <xdr:spPr>
        <a:xfrm>
          <a:off x="62664" y="1760822"/>
          <a:ext cx="7068553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8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PLAN DE TRANSICION </a:t>
          </a:r>
          <a:r>
            <a:rPr lang="es-ES" sz="2800" b="1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</a:t>
          </a:r>
          <a:r>
            <a:rPr lang="es-ES" sz="28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</a:t>
          </a:r>
        </a:p>
        <a:p>
          <a:pPr algn="ctr"/>
          <a:r>
            <a:rPr lang="es-ES" sz="28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EJECUCIÓN Y MONITOREO  PTEP 2025 - 2026</a:t>
          </a:r>
        </a:p>
      </xdr:txBody>
    </xdr:sp>
    <xdr:clientData/>
  </xdr:oneCellAnchor>
  <xdr:twoCellAnchor editAs="oneCell">
    <xdr:from>
      <xdr:col>1</xdr:col>
      <xdr:colOff>112795</xdr:colOff>
      <xdr:row>2</xdr:row>
      <xdr:rowOff>137862</xdr:rowOff>
    </xdr:from>
    <xdr:to>
      <xdr:col>2</xdr:col>
      <xdr:colOff>1416216</xdr:colOff>
      <xdr:row>4</xdr:row>
      <xdr:rowOff>187994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8CA818E-1CE7-45CD-B3B3-05D1024CAA5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95" y="338388"/>
          <a:ext cx="2506579" cy="902369"/>
        </a:xfrm>
        <a:prstGeom prst="rect">
          <a:avLst/>
        </a:prstGeom>
      </xdr:spPr>
    </xdr:pic>
    <xdr:clientData/>
  </xdr:twoCellAnchor>
  <xdr:twoCellAnchor>
    <xdr:from>
      <xdr:col>1</xdr:col>
      <xdr:colOff>451184</xdr:colOff>
      <xdr:row>5</xdr:row>
      <xdr:rowOff>0</xdr:rowOff>
    </xdr:from>
    <xdr:to>
      <xdr:col>2</xdr:col>
      <xdr:colOff>1102895</xdr:colOff>
      <xdr:row>5</xdr:row>
      <xdr:rowOff>350921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90772CA-DB0F-4950-BC95-3D2FD3853448}"/>
            </a:ext>
          </a:extLst>
        </xdr:cNvPr>
        <xdr:cNvSpPr txBox="1"/>
      </xdr:nvSpPr>
      <xdr:spPr>
        <a:xfrm>
          <a:off x="451184" y="1391151"/>
          <a:ext cx="1854869" cy="35092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/>
            <a:t>APOYO</a:t>
          </a:r>
        </a:p>
      </xdr:txBody>
    </xdr:sp>
    <xdr:clientData/>
  </xdr:twoCellAnchor>
  <xdr:twoCellAnchor editAs="oneCell">
    <xdr:from>
      <xdr:col>12</xdr:col>
      <xdr:colOff>25066</xdr:colOff>
      <xdr:row>2</xdr:row>
      <xdr:rowOff>62663</xdr:rowOff>
    </xdr:from>
    <xdr:to>
      <xdr:col>12</xdr:col>
      <xdr:colOff>1127961</xdr:colOff>
      <xdr:row>5</xdr:row>
      <xdr:rowOff>338387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1D66695-A358-41E2-88D4-BF3176D68F9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3487" y="263189"/>
          <a:ext cx="1102895" cy="1466349"/>
        </a:xfrm>
        <a:prstGeom prst="rect">
          <a:avLst/>
        </a:prstGeom>
      </xdr:spPr>
    </xdr:pic>
    <xdr:clientData/>
  </xdr:twoCellAnchor>
  <xdr:twoCellAnchor>
    <xdr:from>
      <xdr:col>1</xdr:col>
      <xdr:colOff>857250</xdr:colOff>
      <xdr:row>8</xdr:row>
      <xdr:rowOff>0</xdr:rowOff>
    </xdr:from>
    <xdr:to>
      <xdr:col>13</xdr:col>
      <xdr:colOff>348796</xdr:colOff>
      <xdr:row>40</xdr:row>
      <xdr:rowOff>98425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C69F9BF-C14D-4F76-AD4A-7377597A9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2228850"/>
          <a:ext cx="11493046" cy="6194425"/>
        </a:xfrm>
        <a:prstGeom prst="rect">
          <a:avLst/>
        </a:prstGeom>
      </xdr:spPr>
    </xdr:pic>
    <xdr:clientData/>
  </xdr:twoCellAnchor>
  <xdr:twoCellAnchor>
    <xdr:from>
      <xdr:col>4</xdr:col>
      <xdr:colOff>754725</xdr:colOff>
      <xdr:row>35</xdr:row>
      <xdr:rowOff>108919</xdr:rowOff>
    </xdr:from>
    <xdr:to>
      <xdr:col>5</xdr:col>
      <xdr:colOff>555087</xdr:colOff>
      <xdr:row>37</xdr:row>
      <xdr:rowOff>124566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9640571-D2A0-4C17-B34B-F38809058A7C}"/>
            </a:ext>
          </a:extLst>
        </xdr:cNvPr>
        <xdr:cNvSpPr/>
      </xdr:nvSpPr>
      <xdr:spPr>
        <a:xfrm>
          <a:off x="5167975" y="7490794"/>
          <a:ext cx="689362" cy="396647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936624</xdr:colOff>
      <xdr:row>42</xdr:row>
      <xdr:rowOff>79374</xdr:rowOff>
    </xdr:from>
    <xdr:to>
      <xdr:col>12</xdr:col>
      <xdr:colOff>1000125</xdr:colOff>
      <xdr:row>44</xdr:row>
      <xdr:rowOff>142875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9C9FA15-1E0A-48D0-A4E0-8D7D4746EBB0}"/>
            </a:ext>
          </a:extLst>
        </xdr:cNvPr>
        <xdr:cNvSpPr/>
      </xdr:nvSpPr>
      <xdr:spPr>
        <a:xfrm>
          <a:off x="7762874" y="8794749"/>
          <a:ext cx="4826001" cy="44450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100" b="1"/>
            <a:t>SANDRA</a:t>
          </a:r>
          <a:r>
            <a:rPr lang="es-CO" sz="1100" b="1" baseline="0"/>
            <a:t> LORENA CRUZ QUINTERO </a:t>
          </a:r>
        </a:p>
        <a:p>
          <a:pPr algn="ctr"/>
          <a:r>
            <a:rPr lang="es-CO" sz="1100" b="1" baseline="0"/>
            <a:t>PROFESIONAL GESTION DE PROYECTOS Y APOYO GESTION ESTRATEGICA</a:t>
          </a:r>
          <a:endParaRPr lang="es-CO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161925</xdr:rowOff>
    </xdr:from>
    <xdr:to>
      <xdr:col>9</xdr:col>
      <xdr:colOff>647700</xdr:colOff>
      <xdr:row>44</xdr:row>
      <xdr:rowOff>180975</xdr:rowOff>
    </xdr:to>
    <xdr:pic>
      <xdr:nvPicPr>
        <xdr:cNvPr id="43009" name="Imagen 1">
          <a:extLst>
            <a:ext uri="{FF2B5EF4-FFF2-40B4-BE49-F238E27FC236}">
              <a16:creationId xmlns:a16="http://schemas.microsoft.com/office/drawing/2014/main" id="{00000000-0008-0000-0A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2295" t="11391" r="40878" b="8971"/>
        <a:stretch>
          <a:fillRect/>
        </a:stretch>
      </xdr:blipFill>
      <xdr:spPr bwMode="auto">
        <a:xfrm>
          <a:off x="914400" y="352425"/>
          <a:ext cx="6715125" cy="821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257175</xdr:colOff>
      <xdr:row>2</xdr:row>
      <xdr:rowOff>9525</xdr:rowOff>
    </xdr:from>
    <xdr:to>
      <xdr:col>19</xdr:col>
      <xdr:colOff>171450</xdr:colOff>
      <xdr:row>46</xdr:row>
      <xdr:rowOff>85725</xdr:rowOff>
    </xdr:to>
    <xdr:pic>
      <xdr:nvPicPr>
        <xdr:cNvPr id="43010" name="Imagen 2">
          <a:extLst>
            <a:ext uri="{FF2B5EF4-FFF2-40B4-BE49-F238E27FC236}">
              <a16:creationId xmlns:a16="http://schemas.microsoft.com/office/drawing/2014/main" id="{00000000-0008-0000-0A00-000002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22137" t="13799" r="40825" b="3970"/>
        <a:stretch>
          <a:fillRect/>
        </a:stretch>
      </xdr:blipFill>
      <xdr:spPr bwMode="auto">
        <a:xfrm>
          <a:off x="8001000" y="390525"/>
          <a:ext cx="6772275" cy="845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523875</xdr:colOff>
      <xdr:row>2</xdr:row>
      <xdr:rowOff>76200</xdr:rowOff>
    </xdr:from>
    <xdr:to>
      <xdr:col>28</xdr:col>
      <xdr:colOff>419100</xdr:colOff>
      <xdr:row>30</xdr:row>
      <xdr:rowOff>28575</xdr:rowOff>
    </xdr:to>
    <xdr:pic>
      <xdr:nvPicPr>
        <xdr:cNvPr id="43011" name="Imagen 3">
          <a:extLst>
            <a:ext uri="{FF2B5EF4-FFF2-40B4-BE49-F238E27FC236}">
              <a16:creationId xmlns:a16="http://schemas.microsoft.com/office/drawing/2014/main" id="{00000000-0008-0000-0A00-000003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22398" t="26578" r="40749" b="22028"/>
        <a:stretch>
          <a:fillRect/>
        </a:stretch>
      </xdr:blipFill>
      <xdr:spPr bwMode="auto">
        <a:xfrm>
          <a:off x="15125700" y="457200"/>
          <a:ext cx="6753225" cy="528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284788</xdr:colOff>
      <xdr:row>0</xdr:row>
      <xdr:rowOff>79970</xdr:rowOff>
    </xdr:from>
    <xdr:to>
      <xdr:col>0</xdr:col>
      <xdr:colOff>2068386</xdr:colOff>
      <xdr:row>3</xdr:row>
      <xdr:rowOff>310188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43F931-2725-421F-BA69-585A6C147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88" y="79970"/>
          <a:ext cx="1783598" cy="124367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4</xdr:col>
      <xdr:colOff>923925</xdr:colOff>
      <xdr:row>7</xdr:row>
      <xdr:rowOff>0</xdr:rowOff>
    </xdr:to>
    <xdr:sp macro="" textlink="">
      <xdr:nvSpPr>
        <xdr:cNvPr id="3" name="AutoShape 15">
          <a:extLst>
            <a:ext uri="{FF2B5EF4-FFF2-40B4-BE49-F238E27FC236}">
              <a16:creationId xmlns:a16="http://schemas.microsoft.com/office/drawing/2014/main" id="{311FA39A-D109-4B79-9E60-E13ACCE9391C}"/>
            </a:ext>
          </a:extLst>
        </xdr:cNvPr>
        <xdr:cNvSpPr>
          <a:spLocks noChangeArrowheads="1"/>
        </xdr:cNvSpPr>
      </xdr:nvSpPr>
      <xdr:spPr bwMode="auto">
        <a:xfrm>
          <a:off x="1089660" y="2232660"/>
          <a:ext cx="6562725" cy="39852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38100</xdr:rowOff>
    </xdr:from>
    <xdr:to>
      <xdr:col>0</xdr:col>
      <xdr:colOff>2223885</xdr:colOff>
      <xdr:row>2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38100"/>
          <a:ext cx="1833360" cy="1263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284788</xdr:colOff>
      <xdr:row>0</xdr:row>
      <xdr:rowOff>79970</xdr:rowOff>
    </xdr:from>
    <xdr:to>
      <xdr:col>0</xdr:col>
      <xdr:colOff>2068386</xdr:colOff>
      <xdr:row>3</xdr:row>
      <xdr:rowOff>310188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ABE61B-83B1-4285-8DD4-AF648E766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88" y="79970"/>
          <a:ext cx="1783598" cy="12436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284788</xdr:colOff>
      <xdr:row>0</xdr:row>
      <xdr:rowOff>79970</xdr:rowOff>
    </xdr:from>
    <xdr:to>
      <xdr:col>0</xdr:col>
      <xdr:colOff>2068386</xdr:colOff>
      <xdr:row>3</xdr:row>
      <xdr:rowOff>310188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464B0B-D437-4F86-BEAD-FD51B70F7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88" y="79970"/>
          <a:ext cx="1783598" cy="124367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4</xdr:col>
      <xdr:colOff>923925</xdr:colOff>
      <xdr:row>8</xdr:row>
      <xdr:rowOff>0</xdr:rowOff>
    </xdr:to>
    <xdr:sp macro="" textlink="">
      <xdr:nvSpPr>
        <xdr:cNvPr id="3" name="AutoShape 15">
          <a:extLst>
            <a:ext uri="{FF2B5EF4-FFF2-40B4-BE49-F238E27FC236}">
              <a16:creationId xmlns:a16="http://schemas.microsoft.com/office/drawing/2014/main" id="{8EE0838B-20F9-4141-872F-6A9CD8356B8F}"/>
            </a:ext>
          </a:extLst>
        </xdr:cNvPr>
        <xdr:cNvSpPr>
          <a:spLocks noChangeArrowheads="1"/>
        </xdr:cNvSpPr>
      </xdr:nvSpPr>
      <xdr:spPr bwMode="auto">
        <a:xfrm>
          <a:off x="1089660" y="2232660"/>
          <a:ext cx="6562725" cy="5143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284788</xdr:colOff>
      <xdr:row>0</xdr:row>
      <xdr:rowOff>79970</xdr:rowOff>
    </xdr:from>
    <xdr:to>
      <xdr:col>0</xdr:col>
      <xdr:colOff>2068386</xdr:colOff>
      <xdr:row>3</xdr:row>
      <xdr:rowOff>310188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3CF903-3846-4A2A-85E8-D87A744CC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88" y="79970"/>
          <a:ext cx="1783598" cy="1243678"/>
        </a:xfrm>
        <a:prstGeom prst="rect">
          <a:avLst/>
        </a:prstGeom>
      </xdr:spPr>
    </xdr:pic>
    <xdr:clientData/>
  </xdr:twoCellAnchor>
  <xdr:twoCellAnchor editAs="oneCell">
    <xdr:from>
      <xdr:col>24</xdr:col>
      <xdr:colOff>138547</xdr:colOff>
      <xdr:row>28</xdr:row>
      <xdr:rowOff>105270</xdr:rowOff>
    </xdr:from>
    <xdr:to>
      <xdr:col>24</xdr:col>
      <xdr:colOff>1771057</xdr:colOff>
      <xdr:row>28</xdr:row>
      <xdr:rowOff>1231525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DC2625-5FA9-4AA9-8B9A-3F299E5357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327"/>
        <a:stretch/>
      </xdr:blipFill>
      <xdr:spPr>
        <a:xfrm rot="10800000" flipH="1" flipV="1">
          <a:off x="32609272" y="45091845"/>
          <a:ext cx="1632510" cy="11243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284788</xdr:colOff>
      <xdr:row>0</xdr:row>
      <xdr:rowOff>79970</xdr:rowOff>
    </xdr:from>
    <xdr:to>
      <xdr:col>0</xdr:col>
      <xdr:colOff>2068386</xdr:colOff>
      <xdr:row>3</xdr:row>
      <xdr:rowOff>310188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B1C270-1AAA-46B6-98CC-26C5CA235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88" y="79970"/>
          <a:ext cx="1783598" cy="12436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284788</xdr:colOff>
      <xdr:row>0</xdr:row>
      <xdr:rowOff>79970</xdr:rowOff>
    </xdr:from>
    <xdr:to>
      <xdr:col>0</xdr:col>
      <xdr:colOff>2068386</xdr:colOff>
      <xdr:row>3</xdr:row>
      <xdr:rowOff>310188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091E5B-6839-4252-971A-19D8DD1A1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88" y="79970"/>
          <a:ext cx="1783598" cy="12436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284788</xdr:colOff>
      <xdr:row>0</xdr:row>
      <xdr:rowOff>79970</xdr:rowOff>
    </xdr:from>
    <xdr:to>
      <xdr:col>0</xdr:col>
      <xdr:colOff>2068386</xdr:colOff>
      <xdr:row>3</xdr:row>
      <xdr:rowOff>310188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611B29-8DC4-4B48-8E48-FD9251DD6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88" y="79970"/>
          <a:ext cx="1783598" cy="12436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3</xdr:row>
      <xdr:rowOff>114300</xdr:rowOff>
    </xdr:from>
    <xdr:to>
      <xdr:col>12</xdr:col>
      <xdr:colOff>57150</xdr:colOff>
      <xdr:row>12</xdr:row>
      <xdr:rowOff>85725</xdr:rowOff>
    </xdr:to>
    <xdr:pic>
      <xdr:nvPicPr>
        <xdr:cNvPr id="41985" name="Imagen 1">
          <a:extLst>
            <a:ext uri="{FF2B5EF4-FFF2-40B4-BE49-F238E27FC236}">
              <a16:creationId xmlns:a16="http://schemas.microsoft.com/office/drawing/2014/main" id="{00000000-0008-0000-0900-000001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685800"/>
          <a:ext cx="88296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pachoMinistro\Oficina%20de%20Planeacion\027-PLAN%20ANTICORRUPCION%20Y%20DE%20ATENCI&#211;N%20AL%20CIUDADANO\2017\2.%20Formulaci&#243;n%20PAAC%202017\Racionalizacion%20de%20tr&#225;mi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pachoMinistro\Oficina%20de%20Planeacion\027-PLAN%20ANTICORRUPCION%20Y%20DE%20ATENCI&#211;N%20AL%20CIUDADANO\2016\2.%20Formatos%20Plan%20Anticorrupcion\Racionalizacion%20de%20tr&#225;mites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pachoMinistro\Oficina%20de%20Planeacion\008%20-SIGI\2017\3.%20SAR%20-%20RIESGOS\Mapas%202017\20170317%20MR%20Pobl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C2" t="str">
            <v>Central</v>
          </cell>
          <cell r="E2">
            <v>2015</v>
          </cell>
          <cell r="G2" t="str">
            <v>Normativas</v>
          </cell>
          <cell r="Q2" t="str">
            <v>SI</v>
          </cell>
        </row>
        <row r="3">
          <cell r="A3" t="str">
            <v>Nacional</v>
          </cell>
          <cell r="B3" t="str">
            <v>Ambiente y Desarrollo Sostenible</v>
          </cell>
          <cell r="C3" t="str">
            <v>Descentralizado</v>
          </cell>
          <cell r="E3">
            <v>2016</v>
          </cell>
          <cell r="G3" t="str">
            <v>Administrativas</v>
          </cell>
          <cell r="Q3" t="str">
            <v>NO</v>
          </cell>
        </row>
        <row r="4">
          <cell r="A4" t="str">
            <v>Territorial</v>
          </cell>
          <cell r="B4" t="str">
            <v>Ciencia, Tecnología e innovación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E5">
            <v>2018</v>
          </cell>
        </row>
        <row r="6">
          <cell r="B6" t="str">
            <v>Cultura</v>
          </cell>
          <cell r="E6">
            <v>2019</v>
          </cell>
        </row>
        <row r="7">
          <cell r="B7" t="str">
            <v>Defensa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</row>
        <row r="9">
          <cell r="B9" t="str">
            <v>Educación</v>
          </cell>
        </row>
        <row r="10">
          <cell r="B10" t="str">
            <v>Estadísticas</v>
          </cell>
        </row>
        <row r="11">
          <cell r="B11" t="str">
            <v>Función Pública</v>
          </cell>
        </row>
        <row r="12">
          <cell r="B12" t="str">
            <v>Hacienda y Crédito Público</v>
          </cell>
        </row>
        <row r="13">
          <cell r="B13" t="str">
            <v>Inclusión Social y Reconciliación</v>
          </cell>
        </row>
        <row r="15">
          <cell r="B15" t="str">
            <v>Inteligencia Estratégica y Contrainteligencia</v>
          </cell>
        </row>
        <row r="16">
          <cell r="B16" t="str">
            <v>Interior</v>
          </cell>
        </row>
        <row r="17">
          <cell r="B17" t="str">
            <v>Justicia y del Derecho</v>
          </cell>
        </row>
        <row r="18">
          <cell r="B18" t="str">
            <v>Minas y Energía</v>
          </cell>
        </row>
        <row r="19">
          <cell r="B19" t="str">
            <v>Planeación</v>
          </cell>
        </row>
        <row r="20">
          <cell r="B20" t="str">
            <v>Presidencia de la República</v>
          </cell>
        </row>
        <row r="21">
          <cell r="B21" t="str">
            <v>Relaciones Exteriores</v>
          </cell>
        </row>
        <row r="22">
          <cell r="B22" t="str">
            <v>Salud y Protección Social</v>
          </cell>
        </row>
        <row r="23">
          <cell r="B23" t="str">
            <v>Tecnologías de la Información y las Comunicaciones</v>
          </cell>
        </row>
        <row r="24">
          <cell r="B24" t="str">
            <v>Trabajo</v>
          </cell>
        </row>
        <row r="25">
          <cell r="B25" t="str">
            <v>Transporte</v>
          </cell>
        </row>
        <row r="26">
          <cell r="B26" t="str">
            <v>Vivienda Ciudad y Territorio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G2" t="str">
            <v>Factores Externos y/o Internos</v>
          </cell>
        </row>
        <row r="3">
          <cell r="G3" t="str">
            <v>GRAT</v>
          </cell>
        </row>
        <row r="4">
          <cell r="G4" t="str">
            <v>Cumplimiento de disposiciones legales</v>
          </cell>
        </row>
        <row r="5">
          <cell r="G5" t="str">
            <v>Iniciativa de la institución</v>
          </cell>
        </row>
      </sheetData>
      <sheetData sheetId="4">
        <row r="2">
          <cell r="D2" t="str">
            <v>Autoridad Nacional de Licencias Ambientales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Portada"/>
      <sheetName val="1.Contexto"/>
      <sheetName val="2.Identificacion_Riesgos"/>
      <sheetName val="3.Controles"/>
      <sheetName val="4.Mapa_Calor"/>
      <sheetName val="5.Plan Manejo"/>
      <sheetName val="Hoja3"/>
      <sheetName val="6.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Estratégico</v>
          </cell>
        </row>
        <row r="3">
          <cell r="A3" t="str">
            <v>Operativo</v>
          </cell>
        </row>
        <row r="4">
          <cell r="A4" t="str">
            <v>Activo_Información</v>
          </cell>
        </row>
        <row r="5">
          <cell r="A5" t="str">
            <v>Financiera</v>
          </cell>
        </row>
        <row r="6">
          <cell r="A6" t="str">
            <v>Cumplimiento</v>
          </cell>
        </row>
        <row r="7">
          <cell r="A7" t="str">
            <v>Tecnología</v>
          </cell>
        </row>
        <row r="8">
          <cell r="A8" t="str">
            <v>Corrupción</v>
          </cell>
        </row>
        <row r="9">
          <cell r="A9" t="str">
            <v>Imagen</v>
          </cell>
        </row>
        <row r="66">
          <cell r="A66" t="str">
            <v>Dirección</v>
          </cell>
        </row>
        <row r="67">
          <cell r="A67" t="str">
            <v>Prestación_del_Servicio</v>
          </cell>
        </row>
        <row r="68">
          <cell r="A68" t="str">
            <v>Apoyo</v>
          </cell>
        </row>
        <row r="72">
          <cell r="C72" t="str">
            <v xml:space="preserve">Oficina Asesora de Planeación </v>
          </cell>
        </row>
        <row r="73">
          <cell r="C73" t="str">
            <v>Grupo de Prensa y Divulgacion</v>
          </cell>
        </row>
        <row r="74">
          <cell r="C74" t="str">
            <v>Oficina de Control Interno</v>
          </cell>
        </row>
        <row r="75">
          <cell r="C75" t="str">
            <v>Grupo de Atención al Ciudadano</v>
          </cell>
        </row>
        <row r="76">
          <cell r="C76" t="str">
            <v>Dirección de Fomento Regional</v>
          </cell>
        </row>
        <row r="77">
          <cell r="C77" t="str">
            <v>Grupo de Emprendimiento Cultural</v>
          </cell>
        </row>
        <row r="78">
          <cell r="C78" t="str">
            <v>Grupo Programa Nacional de Concertación</v>
          </cell>
        </row>
        <row r="79">
          <cell r="C79" t="str">
            <v>Grupo Programa Nacional de Estimulos</v>
          </cell>
        </row>
        <row r="80">
          <cell r="C80" t="str">
            <v>Despacho Ministro /Asuntos Internacionales</v>
          </cell>
        </row>
        <row r="81">
          <cell r="C81" t="str">
            <v>Biblioteca Nacional</v>
          </cell>
        </row>
        <row r="82">
          <cell r="C82" t="str">
            <v>Dirección de Artes</v>
          </cell>
        </row>
        <row r="83">
          <cell r="C83" t="str">
            <v>Dirección de Cinematografía</v>
          </cell>
        </row>
        <row r="84">
          <cell r="C84" t="str">
            <v>Dirección de Patrimonio</v>
          </cell>
        </row>
        <row r="85">
          <cell r="C85" t="str">
            <v>Grupo de Infraestructura Cultural</v>
          </cell>
        </row>
        <row r="86">
          <cell r="C86" t="str">
            <v xml:space="preserve">Museo Nacional </v>
          </cell>
        </row>
        <row r="87">
          <cell r="C87" t="str">
            <v>Grupo Programa Fortalecimiento a Museos</v>
          </cell>
        </row>
        <row r="88">
          <cell r="C88" t="str">
            <v>Museo Santa Clara</v>
          </cell>
        </row>
        <row r="89">
          <cell r="C89" t="str">
            <v>Museo Arte Colonial</v>
          </cell>
        </row>
        <row r="90">
          <cell r="C90" t="str">
            <v>Museo de la Independencia</v>
          </cell>
        </row>
        <row r="91">
          <cell r="C91" t="str">
            <v>Museo Quinta Bolivar</v>
          </cell>
        </row>
        <row r="92">
          <cell r="C92" t="str">
            <v>Dirección de Comunicaciones</v>
          </cell>
        </row>
        <row r="93">
          <cell r="C93" t="str">
            <v>Dirección de Poblaciones</v>
          </cell>
        </row>
        <row r="94">
          <cell r="C94" t="str">
            <v>Grupo de Gestion Documental</v>
          </cell>
        </row>
        <row r="95">
          <cell r="C95" t="str">
            <v>Grupo de Gestion Humana</v>
          </cell>
        </row>
        <row r="96">
          <cell r="C96" t="str">
            <v>Grupo de Contratos y Convenios</v>
          </cell>
        </row>
        <row r="97">
          <cell r="C97" t="str">
            <v>Grupo de Gestion Financiera</v>
          </cell>
        </row>
        <row r="98">
          <cell r="C98" t="str">
            <v>Grupo de Gestion Administrativa y de Servicios</v>
          </cell>
        </row>
        <row r="99">
          <cell r="C99" t="str">
            <v>Grupo de Gestion de Sistemas e Informatica</v>
          </cell>
        </row>
        <row r="100">
          <cell r="C100" t="str">
            <v>Oficina Asesora Juridica</v>
          </cell>
        </row>
        <row r="101">
          <cell r="C101" t="str">
            <v>Grupo de Control Interno Disciplinario</v>
          </cell>
        </row>
        <row r="102">
          <cell r="C102" t="str">
            <v>Teatro Colon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sgi.almeraim.com/sgi/secciones/?a=mecanismos&amp;option=veracta&amp;actaid=5429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uncionpublica.gov.co/eva/admon/files/empresas/ZW1wcmVzYV83Ng==/archivos/1453839183_144e1f18c82dadb04a676425b0c8971b.pdf" TargetMode="External"/><Relationship Id="rId13" Type="http://schemas.openxmlformats.org/officeDocument/2006/relationships/hyperlink" Target="http://www.funcionpublica.gov.co/eva/es/plan-anticorrupcion/mecanismos-mejora-ciudadano" TargetMode="External"/><Relationship Id="rId3" Type="http://schemas.openxmlformats.org/officeDocument/2006/relationships/hyperlink" Target="http://www.funcionpublica.gov.co/eva/es/participacion2018" TargetMode="External"/><Relationship Id="rId7" Type="http://schemas.openxmlformats.org/officeDocument/2006/relationships/hyperlink" Target="http://www.funcionpublica.gov.co/eva/es/participacion2018" TargetMode="External"/><Relationship Id="rId12" Type="http://schemas.openxmlformats.org/officeDocument/2006/relationships/hyperlink" Target="http://www.funcionpublica.gov.co/eva/es/racionalizacion2018" TargetMode="External"/><Relationship Id="rId2" Type="http://schemas.openxmlformats.org/officeDocument/2006/relationships/hyperlink" Target="http://www.funcionpublica.gov.co/eva/es/participacion2018" TargetMode="External"/><Relationship Id="rId1" Type="http://schemas.openxmlformats.org/officeDocument/2006/relationships/hyperlink" Target="http://www.funcionpublica.gov.co/eva/es/participacion2018" TargetMode="External"/><Relationship Id="rId6" Type="http://schemas.openxmlformats.org/officeDocument/2006/relationships/hyperlink" Target="http://www.funcionpublica.gov.co/eva/es/participacion2018" TargetMode="External"/><Relationship Id="rId11" Type="http://schemas.openxmlformats.org/officeDocument/2006/relationships/hyperlink" Target="http://www.funcionpublica.gov.co/eva/es/transparencia2018" TargetMode="External"/><Relationship Id="rId5" Type="http://schemas.openxmlformats.org/officeDocument/2006/relationships/hyperlink" Target="http://www.funcionpublica.gov.co/eva/es/participacion2018" TargetMode="External"/><Relationship Id="rId10" Type="http://schemas.openxmlformats.org/officeDocument/2006/relationships/hyperlink" Target="http://www.funcionpublica.gov.co/eva/es/rendicioncuentas2018" TargetMode="External"/><Relationship Id="rId4" Type="http://schemas.openxmlformats.org/officeDocument/2006/relationships/hyperlink" Target="http://www.funcionpublica.gov.co/eva/es/participacion2018" TargetMode="External"/><Relationship Id="rId9" Type="http://schemas.openxmlformats.org/officeDocument/2006/relationships/hyperlink" Target="http://www.funcionpublica.gov.co/eva/es/gestionriesgos201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autoPageBreaks="0"/>
  </sheetPr>
  <dimension ref="B1:M46"/>
  <sheetViews>
    <sheetView zoomScale="50" zoomScaleNormal="50" workbookViewId="0">
      <selection activeCell="T33" sqref="T33"/>
    </sheetView>
  </sheetViews>
  <sheetFormatPr baseColWidth="10" defaultColWidth="11.42578125" defaultRowHeight="15" x14ac:dyDescent="0.25"/>
  <cols>
    <col min="1" max="1" width="11.42578125" style="67"/>
    <col min="2" max="2" width="18" style="67" customWidth="1"/>
    <col min="3" max="3" width="25.28515625" style="67" customWidth="1"/>
    <col min="4" max="4" width="11.42578125" style="67"/>
    <col min="5" max="5" width="13.42578125" style="67" customWidth="1"/>
    <col min="6" max="7" width="11.42578125" style="67"/>
    <col min="8" max="8" width="25.140625" style="67" customWidth="1"/>
    <col min="9" max="9" width="11.42578125" style="67"/>
    <col min="10" max="10" width="20" style="67" customWidth="1"/>
    <col min="11" max="11" width="5.140625" style="67" customWidth="1"/>
    <col min="12" max="12" width="9.5703125" style="67" customWidth="1"/>
    <col min="13" max="13" width="17.28515625" style="67" customWidth="1"/>
    <col min="14" max="16384" width="11.42578125" style="67"/>
  </cols>
  <sheetData>
    <row r="1" spans="2:13" ht="15.75" thickBot="1" x14ac:dyDescent="0.3"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3" ht="14.25" hidden="1" customHeight="1" x14ac:dyDescent="0.25">
      <c r="B2" s="78"/>
      <c r="C2" s="79"/>
      <c r="D2" s="600"/>
      <c r="E2" s="601"/>
      <c r="F2" s="601"/>
      <c r="G2" s="601"/>
      <c r="H2" s="601"/>
      <c r="I2" s="601"/>
      <c r="J2" s="601"/>
      <c r="K2" s="601"/>
      <c r="L2" s="601"/>
      <c r="M2" s="602"/>
    </row>
    <row r="3" spans="2:13" ht="36" customHeight="1" thickBot="1" x14ac:dyDescent="0.3">
      <c r="B3" s="594"/>
      <c r="C3" s="595"/>
      <c r="D3" s="609" t="s">
        <v>385</v>
      </c>
      <c r="E3" s="604"/>
      <c r="F3" s="604"/>
      <c r="G3" s="604"/>
      <c r="H3" s="604"/>
      <c r="I3" s="605"/>
      <c r="J3" s="603" t="s">
        <v>390</v>
      </c>
      <c r="K3" s="604"/>
      <c r="L3" s="605"/>
      <c r="M3" s="610"/>
    </row>
    <row r="4" spans="2:13" ht="31.5" customHeight="1" thickBot="1" x14ac:dyDescent="0.3">
      <c r="B4" s="596"/>
      <c r="C4" s="597"/>
      <c r="D4" s="613" t="s">
        <v>386</v>
      </c>
      <c r="E4" s="614"/>
      <c r="F4" s="614"/>
      <c r="G4" s="614"/>
      <c r="H4" s="614"/>
      <c r="I4" s="615"/>
      <c r="J4" s="115" t="s">
        <v>387</v>
      </c>
      <c r="K4" s="606">
        <v>2</v>
      </c>
      <c r="L4" s="607"/>
      <c r="M4" s="611"/>
    </row>
    <row r="5" spans="2:13" ht="27" customHeight="1" thickBot="1" x14ac:dyDescent="0.3">
      <c r="B5" s="596"/>
      <c r="C5" s="597"/>
      <c r="D5" s="616"/>
      <c r="E5" s="617"/>
      <c r="F5" s="617"/>
      <c r="G5" s="617"/>
      <c r="H5" s="617"/>
      <c r="I5" s="618"/>
      <c r="J5" s="115" t="s">
        <v>388</v>
      </c>
      <c r="K5" s="608" t="s">
        <v>535</v>
      </c>
      <c r="L5" s="607"/>
      <c r="M5" s="611"/>
    </row>
    <row r="6" spans="2:13" ht="34.5" customHeight="1" thickBot="1" x14ac:dyDescent="0.3">
      <c r="B6" s="598"/>
      <c r="C6" s="599"/>
      <c r="D6" s="609" t="s">
        <v>534</v>
      </c>
      <c r="E6" s="604"/>
      <c r="F6" s="604"/>
      <c r="G6" s="604"/>
      <c r="H6" s="604"/>
      <c r="I6" s="605"/>
      <c r="J6" s="609" t="s">
        <v>389</v>
      </c>
      <c r="K6" s="604"/>
      <c r="L6" s="605"/>
      <c r="M6" s="612"/>
    </row>
    <row r="7" spans="2:13" x14ac:dyDescent="0.25">
      <c r="B7" s="66"/>
      <c r="M7" s="68"/>
    </row>
    <row r="8" spans="2:13" x14ac:dyDescent="0.25">
      <c r="B8" s="66"/>
      <c r="M8" s="68"/>
    </row>
    <row r="9" spans="2:13" x14ac:dyDescent="0.25">
      <c r="B9" s="66"/>
      <c r="G9" s="80"/>
      <c r="M9" s="68"/>
    </row>
    <row r="10" spans="2:13" x14ac:dyDescent="0.25">
      <c r="B10" s="66"/>
      <c r="M10" s="68"/>
    </row>
    <row r="11" spans="2:13" x14ac:dyDescent="0.25">
      <c r="B11" s="66"/>
      <c r="M11" s="68"/>
    </row>
    <row r="12" spans="2:13" x14ac:dyDescent="0.25">
      <c r="B12" s="66"/>
      <c r="M12" s="68"/>
    </row>
    <row r="13" spans="2:13" x14ac:dyDescent="0.25">
      <c r="B13" s="66"/>
      <c r="M13" s="68"/>
    </row>
    <row r="14" spans="2:13" x14ac:dyDescent="0.25">
      <c r="B14" s="66"/>
      <c r="M14" s="68"/>
    </row>
    <row r="15" spans="2:13" x14ac:dyDescent="0.25">
      <c r="B15" s="66"/>
      <c r="M15" s="68"/>
    </row>
    <row r="16" spans="2:13" x14ac:dyDescent="0.25">
      <c r="B16" s="66"/>
      <c r="M16" s="68"/>
    </row>
    <row r="17" spans="2:13" x14ac:dyDescent="0.25">
      <c r="B17" s="66"/>
      <c r="M17" s="68"/>
    </row>
    <row r="18" spans="2:13" x14ac:dyDescent="0.25">
      <c r="B18" s="66"/>
      <c r="M18" s="68"/>
    </row>
    <row r="19" spans="2:13" x14ac:dyDescent="0.25">
      <c r="B19" s="66"/>
      <c r="M19" s="68"/>
    </row>
    <row r="20" spans="2:13" x14ac:dyDescent="0.25">
      <c r="B20" s="66"/>
      <c r="M20" s="68"/>
    </row>
    <row r="21" spans="2:13" x14ac:dyDescent="0.25">
      <c r="B21" s="66"/>
      <c r="M21" s="68"/>
    </row>
    <row r="22" spans="2:13" x14ac:dyDescent="0.25">
      <c r="B22" s="66"/>
      <c r="M22" s="68"/>
    </row>
    <row r="23" spans="2:13" x14ac:dyDescent="0.25">
      <c r="B23" s="66"/>
      <c r="M23" s="68"/>
    </row>
    <row r="24" spans="2:13" x14ac:dyDescent="0.25">
      <c r="B24" s="66"/>
      <c r="M24" s="68"/>
    </row>
    <row r="25" spans="2:13" x14ac:dyDescent="0.25">
      <c r="B25" s="66"/>
      <c r="M25" s="68"/>
    </row>
    <row r="26" spans="2:13" x14ac:dyDescent="0.25">
      <c r="B26" s="66"/>
      <c r="M26" s="68"/>
    </row>
    <row r="27" spans="2:13" x14ac:dyDescent="0.25">
      <c r="B27" s="66"/>
      <c r="M27" s="68"/>
    </row>
    <row r="28" spans="2:13" x14ac:dyDescent="0.25">
      <c r="B28" s="66"/>
      <c r="M28" s="68"/>
    </row>
    <row r="29" spans="2:13" x14ac:dyDescent="0.25">
      <c r="B29" s="66"/>
      <c r="M29" s="68"/>
    </row>
    <row r="30" spans="2:13" x14ac:dyDescent="0.25">
      <c r="B30" s="66"/>
      <c r="M30" s="68"/>
    </row>
    <row r="31" spans="2:13" x14ac:dyDescent="0.25">
      <c r="B31" s="66"/>
      <c r="M31" s="68"/>
    </row>
    <row r="32" spans="2:13" x14ac:dyDescent="0.25">
      <c r="B32" s="66"/>
      <c r="M32" s="68"/>
    </row>
    <row r="33" spans="2:13" x14ac:dyDescent="0.25">
      <c r="B33" s="66"/>
      <c r="M33" s="68"/>
    </row>
    <row r="34" spans="2:13" x14ac:dyDescent="0.25">
      <c r="B34" s="66"/>
      <c r="M34" s="68"/>
    </row>
    <row r="35" spans="2:13" x14ac:dyDescent="0.25">
      <c r="B35" s="66"/>
      <c r="M35" s="68"/>
    </row>
    <row r="36" spans="2:13" x14ac:dyDescent="0.25">
      <c r="B36" s="66"/>
      <c r="M36" s="68"/>
    </row>
    <row r="37" spans="2:13" x14ac:dyDescent="0.25">
      <c r="B37" s="66"/>
      <c r="M37" s="68"/>
    </row>
    <row r="38" spans="2:13" x14ac:dyDescent="0.25">
      <c r="B38" s="66"/>
      <c r="G38" s="70"/>
      <c r="M38" s="68"/>
    </row>
    <row r="39" spans="2:13" x14ac:dyDescent="0.25">
      <c r="B39" s="69"/>
      <c r="K39" s="89"/>
      <c r="M39" s="68"/>
    </row>
    <row r="40" spans="2:13" x14ac:dyDescent="0.25">
      <c r="B40" s="69"/>
      <c r="K40" s="89"/>
      <c r="M40" s="68"/>
    </row>
    <row r="41" spans="2:13" x14ac:dyDescent="0.25">
      <c r="B41" s="69"/>
      <c r="K41" s="89"/>
      <c r="M41" s="68"/>
    </row>
    <row r="42" spans="2:13" x14ac:dyDescent="0.25">
      <c r="B42" s="69"/>
      <c r="K42" s="89"/>
      <c r="M42" s="68"/>
    </row>
    <row r="43" spans="2:13" x14ac:dyDescent="0.25">
      <c r="B43" s="69"/>
      <c r="K43" s="89"/>
      <c r="M43" s="68"/>
    </row>
    <row r="44" spans="2:13" x14ac:dyDescent="0.25">
      <c r="B44" s="69"/>
      <c r="I44" s="92"/>
      <c r="K44" s="89"/>
      <c r="M44" s="68"/>
    </row>
    <row r="45" spans="2:13" x14ac:dyDescent="0.25">
      <c r="B45" s="69"/>
      <c r="I45" s="92"/>
      <c r="K45" s="89"/>
      <c r="M45" s="68"/>
    </row>
    <row r="46" spans="2:13" ht="15.75" thickBot="1" x14ac:dyDescent="0.3">
      <c r="B46" s="71"/>
      <c r="C46" s="72"/>
      <c r="D46" s="72"/>
      <c r="E46" s="72"/>
      <c r="F46" s="72"/>
      <c r="G46" s="72"/>
      <c r="H46" s="72"/>
      <c r="I46" s="91"/>
      <c r="J46" s="72"/>
      <c r="K46" s="90"/>
      <c r="L46" s="72"/>
      <c r="M46" s="73"/>
    </row>
  </sheetData>
  <mergeCells count="10">
    <mergeCell ref="B3:C6"/>
    <mergeCell ref="D2:M2"/>
    <mergeCell ref="J3:L3"/>
    <mergeCell ref="K4:L4"/>
    <mergeCell ref="K5:L5"/>
    <mergeCell ref="J6:L6"/>
    <mergeCell ref="M3:M6"/>
    <mergeCell ref="D4:I5"/>
    <mergeCell ref="D3:I3"/>
    <mergeCell ref="D6:I6"/>
  </mergeCells>
  <pageMargins left="0.7" right="0.7" top="0.75" bottom="0.75" header="0.3" footer="0.3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6620-82D7-4CDF-97CB-192A37C0986C}">
  <sheetPr>
    <tabColor rgb="FF99FFCC"/>
  </sheetPr>
  <dimension ref="A1:AU25"/>
  <sheetViews>
    <sheetView topLeftCell="A13" zoomScale="58" zoomScaleNormal="58" workbookViewId="0">
      <selection activeCell="H1" sqref="H1:L4"/>
    </sheetView>
  </sheetViews>
  <sheetFormatPr baseColWidth="10" defaultColWidth="11.42578125" defaultRowHeight="17.25" x14ac:dyDescent="0.3"/>
  <cols>
    <col min="1" max="1" width="36.42578125" style="81" customWidth="1"/>
    <col min="2" max="2" width="30.5703125" style="81" customWidth="1"/>
    <col min="3" max="3" width="7.7109375" style="81" customWidth="1"/>
    <col min="4" max="4" width="45.5703125" style="81" customWidth="1"/>
    <col min="5" max="5" width="53.5703125" style="87" customWidth="1"/>
    <col min="6" max="6" width="31.140625" style="81" customWidth="1"/>
    <col min="7" max="7" width="37" style="81" customWidth="1"/>
    <col min="8" max="8" width="17.28515625" style="81" customWidth="1"/>
    <col min="9" max="9" width="51" style="81" customWidth="1"/>
    <col min="10" max="10" width="32.85546875" style="82" customWidth="1"/>
    <col min="11" max="11" width="43.140625" style="81" customWidth="1"/>
    <col min="12" max="12" width="39.7109375" style="81" customWidth="1"/>
    <col min="13" max="13" width="18.7109375" style="84" customWidth="1"/>
    <col min="14" max="14" width="40.7109375" style="81" customWidth="1"/>
    <col min="15" max="15" width="46.85546875" style="85" customWidth="1"/>
    <col min="16" max="16" width="43.5703125" style="81" customWidth="1"/>
    <col min="17" max="17" width="40.7109375" style="86" customWidth="1"/>
    <col min="18" max="18" width="15.42578125" style="81" customWidth="1"/>
    <col min="19" max="19" width="42.5703125" style="81" customWidth="1"/>
    <col min="20" max="20" width="41.42578125" style="81" customWidth="1"/>
    <col min="21" max="21" width="39.28515625" style="81" customWidth="1"/>
    <col min="22" max="22" width="37.85546875" style="81" customWidth="1"/>
    <col min="23" max="23" width="18.140625" style="81" customWidth="1"/>
    <col min="24" max="24" width="39.140625" style="81" customWidth="1"/>
    <col min="25" max="25" width="43.85546875" style="81" customWidth="1"/>
    <col min="26" max="26" width="37.7109375" style="81" customWidth="1"/>
    <col min="27" max="27" width="21.85546875" style="81" customWidth="1"/>
    <col min="28" max="28" width="17.7109375" style="81" customWidth="1"/>
    <col min="29" max="29" width="30.7109375" style="81" customWidth="1"/>
    <col min="30" max="30" width="26.28515625" style="81" customWidth="1"/>
    <col min="31" max="31" width="33.140625" style="81" customWidth="1"/>
    <col min="32" max="32" width="29.140625" style="81" customWidth="1"/>
    <col min="33" max="33" width="15.5703125" style="81" customWidth="1"/>
    <col min="34" max="34" width="30.140625" style="81" customWidth="1"/>
    <col min="35" max="35" width="18" style="81" customWidth="1"/>
    <col min="36" max="36" width="41.28515625" style="81" customWidth="1"/>
    <col min="37" max="37" width="25.7109375" style="81" customWidth="1"/>
    <col min="38" max="38" width="16.85546875" style="81" customWidth="1"/>
    <col min="39" max="39" width="24.28515625" style="81" customWidth="1"/>
    <col min="40" max="40" width="20.5703125" style="81" customWidth="1"/>
    <col min="41" max="41" width="35.140625" style="81" customWidth="1"/>
    <col min="42" max="42" width="24.28515625" style="81" customWidth="1"/>
    <col min="43" max="43" width="20.85546875" style="81" customWidth="1"/>
    <col min="44" max="44" width="28" style="81" customWidth="1"/>
    <col min="45" max="45" width="23" style="81" customWidth="1"/>
    <col min="46" max="46" width="34.42578125" style="81" customWidth="1"/>
    <col min="47" max="47" width="22.5703125" style="81" customWidth="1"/>
    <col min="48" max="16384" width="11.42578125" style="81"/>
  </cols>
  <sheetData>
    <row r="1" spans="1:47" ht="33" customHeight="1" thickBot="1" x14ac:dyDescent="0.35">
      <c r="A1" s="696"/>
      <c r="B1" s="697" t="s">
        <v>534</v>
      </c>
      <c r="C1" s="697"/>
      <c r="D1" s="697"/>
      <c r="E1" s="697"/>
      <c r="F1" s="697"/>
      <c r="G1" s="697"/>
      <c r="H1" s="688" t="s">
        <v>507</v>
      </c>
      <c r="I1" s="688"/>
      <c r="J1" s="688"/>
      <c r="K1" s="688"/>
      <c r="L1" s="688"/>
      <c r="M1" s="688" t="s">
        <v>508</v>
      </c>
      <c r="N1" s="688"/>
      <c r="O1" s="688"/>
      <c r="P1" s="688"/>
      <c r="Q1" s="688"/>
      <c r="R1" s="691" t="s">
        <v>509</v>
      </c>
      <c r="S1" s="691"/>
      <c r="T1" s="691"/>
      <c r="U1" s="691"/>
      <c r="V1" s="691"/>
      <c r="W1" s="710" t="s">
        <v>512</v>
      </c>
      <c r="X1" s="711"/>
      <c r="Y1" s="711"/>
      <c r="Z1" s="711"/>
      <c r="AA1" s="712"/>
      <c r="AB1" s="691" t="s">
        <v>513</v>
      </c>
      <c r="AC1" s="691"/>
      <c r="AD1" s="691"/>
      <c r="AE1" s="691"/>
      <c r="AF1" s="691"/>
      <c r="AG1" s="691" t="s">
        <v>515</v>
      </c>
      <c r="AH1" s="691"/>
      <c r="AI1" s="691"/>
      <c r="AJ1" s="691"/>
      <c r="AK1" s="691"/>
      <c r="AL1" s="691" t="s">
        <v>516</v>
      </c>
      <c r="AM1" s="691"/>
      <c r="AN1" s="691"/>
      <c r="AO1" s="691"/>
      <c r="AP1" s="691"/>
      <c r="AQ1" s="691" t="s">
        <v>514</v>
      </c>
      <c r="AR1" s="691"/>
      <c r="AS1" s="691"/>
      <c r="AT1" s="691"/>
      <c r="AU1" s="691"/>
    </row>
    <row r="2" spans="1:47" ht="24.6" customHeight="1" thickBot="1" x14ac:dyDescent="0.35">
      <c r="A2" s="696"/>
      <c r="B2" s="705" t="s">
        <v>505</v>
      </c>
      <c r="C2" s="705"/>
      <c r="D2" s="705"/>
      <c r="E2" s="705"/>
      <c r="F2" s="705"/>
      <c r="G2" s="705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92"/>
      <c r="S2" s="692"/>
      <c r="T2" s="692"/>
      <c r="U2" s="692"/>
      <c r="V2" s="692"/>
      <c r="W2" s="713"/>
      <c r="X2" s="714"/>
      <c r="Y2" s="714"/>
      <c r="Z2" s="714"/>
      <c r="AA2" s="715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</row>
    <row r="3" spans="1:47" ht="22.15" customHeight="1" thickBot="1" x14ac:dyDescent="0.35">
      <c r="A3" s="696"/>
      <c r="B3" s="744" t="s">
        <v>298</v>
      </c>
      <c r="C3" s="744"/>
      <c r="D3" s="744"/>
      <c r="E3" s="744"/>
      <c r="F3" s="744"/>
      <c r="G3" s="744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92"/>
      <c r="S3" s="692"/>
      <c r="T3" s="692"/>
      <c r="U3" s="692"/>
      <c r="V3" s="692"/>
      <c r="W3" s="713"/>
      <c r="X3" s="714"/>
      <c r="Y3" s="714"/>
      <c r="Z3" s="714"/>
      <c r="AA3" s="715"/>
      <c r="AB3" s="692"/>
      <c r="AC3" s="692"/>
      <c r="AD3" s="692"/>
      <c r="AE3" s="692"/>
      <c r="AF3" s="692"/>
      <c r="AG3" s="692"/>
      <c r="AH3" s="692"/>
      <c r="AI3" s="692"/>
      <c r="AJ3" s="692"/>
      <c r="AK3" s="692"/>
      <c r="AL3" s="692"/>
      <c r="AM3" s="692"/>
      <c r="AN3" s="692"/>
      <c r="AO3" s="692"/>
      <c r="AP3" s="692"/>
      <c r="AQ3" s="692"/>
      <c r="AR3" s="692"/>
      <c r="AS3" s="692"/>
      <c r="AT3" s="692"/>
      <c r="AU3" s="692"/>
    </row>
    <row r="4" spans="1:47" ht="28.9" customHeight="1" thickBot="1" x14ac:dyDescent="0.35">
      <c r="A4" s="696"/>
      <c r="B4" s="745" t="s">
        <v>337</v>
      </c>
      <c r="C4" s="746"/>
      <c r="D4" s="746"/>
      <c r="E4" s="746"/>
      <c r="F4" s="746"/>
      <c r="G4" s="747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3"/>
      <c r="S4" s="693"/>
      <c r="T4" s="693"/>
      <c r="U4" s="693"/>
      <c r="V4" s="693"/>
      <c r="W4" s="716"/>
      <c r="X4" s="717"/>
      <c r="Y4" s="717"/>
      <c r="Z4" s="717"/>
      <c r="AA4" s="718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</row>
    <row r="5" spans="1:47" ht="73.5" customHeight="1" thickBot="1" x14ac:dyDescent="0.35">
      <c r="A5" s="98" t="s">
        <v>292</v>
      </c>
      <c r="B5" s="99" t="s">
        <v>8</v>
      </c>
      <c r="C5" s="748" t="s">
        <v>28</v>
      </c>
      <c r="D5" s="699"/>
      <c r="E5" s="100" t="s">
        <v>293</v>
      </c>
      <c r="F5" s="101" t="s">
        <v>0</v>
      </c>
      <c r="G5" s="101" t="s">
        <v>7</v>
      </c>
      <c r="H5" s="100" t="s">
        <v>125</v>
      </c>
      <c r="I5" s="101" t="s">
        <v>126</v>
      </c>
      <c r="J5" s="101" t="s">
        <v>127</v>
      </c>
      <c r="K5" s="100" t="s">
        <v>128</v>
      </c>
      <c r="L5" s="100" t="s">
        <v>21</v>
      </c>
      <c r="M5" s="100" t="s">
        <v>125</v>
      </c>
      <c r="N5" s="100" t="s">
        <v>126</v>
      </c>
      <c r="O5" s="101" t="s">
        <v>127</v>
      </c>
      <c r="P5" s="100" t="s">
        <v>128</v>
      </c>
      <c r="Q5" s="100" t="s">
        <v>21</v>
      </c>
      <c r="R5" s="100" t="s">
        <v>125</v>
      </c>
      <c r="S5" s="100" t="s">
        <v>126</v>
      </c>
      <c r="T5" s="100" t="s">
        <v>127</v>
      </c>
      <c r="U5" s="100" t="s">
        <v>128</v>
      </c>
      <c r="V5" s="100" t="s">
        <v>21</v>
      </c>
      <c r="W5" s="100" t="s">
        <v>125</v>
      </c>
      <c r="X5" s="100" t="s">
        <v>126</v>
      </c>
      <c r="Y5" s="100" t="s">
        <v>127</v>
      </c>
      <c r="Z5" s="100" t="s">
        <v>128</v>
      </c>
      <c r="AA5" s="100" t="s">
        <v>21</v>
      </c>
      <c r="AB5" s="100" t="s">
        <v>125</v>
      </c>
      <c r="AC5" s="100" t="s">
        <v>126</v>
      </c>
      <c r="AD5" s="100" t="s">
        <v>127</v>
      </c>
      <c r="AE5" s="100" t="s">
        <v>128</v>
      </c>
      <c r="AF5" s="100" t="s">
        <v>21</v>
      </c>
      <c r="AG5" s="100" t="s">
        <v>125</v>
      </c>
      <c r="AH5" s="100" t="s">
        <v>126</v>
      </c>
      <c r="AI5" s="100" t="s">
        <v>127</v>
      </c>
      <c r="AJ5" s="100" t="s">
        <v>128</v>
      </c>
      <c r="AK5" s="100" t="s">
        <v>21</v>
      </c>
      <c r="AL5" s="100" t="s">
        <v>125</v>
      </c>
      <c r="AM5" s="100" t="s">
        <v>126</v>
      </c>
      <c r="AN5" s="100" t="s">
        <v>127</v>
      </c>
      <c r="AO5" s="100" t="s">
        <v>128</v>
      </c>
      <c r="AP5" s="100" t="s">
        <v>21</v>
      </c>
      <c r="AQ5" s="100" t="s">
        <v>125</v>
      </c>
      <c r="AR5" s="100" t="s">
        <v>126</v>
      </c>
      <c r="AS5" s="100" t="s">
        <v>127</v>
      </c>
      <c r="AT5" s="100" t="s">
        <v>128</v>
      </c>
      <c r="AU5" s="100" t="s">
        <v>21</v>
      </c>
    </row>
    <row r="6" spans="1:47" ht="117" customHeight="1" x14ac:dyDescent="0.3">
      <c r="A6" s="706" t="s">
        <v>338</v>
      </c>
      <c r="B6" s="721" t="s">
        <v>406</v>
      </c>
      <c r="C6" s="269" t="s">
        <v>1</v>
      </c>
      <c r="D6" s="273" t="s">
        <v>228</v>
      </c>
      <c r="E6" s="274" t="s">
        <v>350</v>
      </c>
      <c r="F6" s="274" t="s">
        <v>182</v>
      </c>
      <c r="G6" s="275" t="s">
        <v>461</v>
      </c>
      <c r="H6" s="782">
        <v>1</v>
      </c>
      <c r="I6" s="783" t="s">
        <v>536</v>
      </c>
      <c r="J6" s="784" t="s">
        <v>537</v>
      </c>
      <c r="K6" s="785" t="s">
        <v>537</v>
      </c>
      <c r="L6" s="786"/>
      <c r="M6" s="782">
        <v>1</v>
      </c>
      <c r="N6" s="783" t="s">
        <v>536</v>
      </c>
      <c r="O6" s="784" t="s">
        <v>537</v>
      </c>
      <c r="P6" s="785" t="s">
        <v>537</v>
      </c>
      <c r="Q6" s="314"/>
      <c r="R6" s="292"/>
      <c r="S6" s="311"/>
      <c r="T6" s="312"/>
      <c r="U6" s="313"/>
      <c r="V6" s="314"/>
      <c r="W6" s="292"/>
      <c r="X6" s="311"/>
      <c r="Y6" s="312"/>
      <c r="Z6" s="313"/>
      <c r="AA6" s="314"/>
      <c r="AB6" s="298"/>
      <c r="AC6" s="296"/>
      <c r="AD6" s="296"/>
      <c r="AE6" s="297"/>
      <c r="AF6" s="156"/>
      <c r="AG6" s="292"/>
      <c r="AH6" s="311"/>
      <c r="AI6" s="312"/>
      <c r="AJ6" s="313"/>
      <c r="AK6" s="314"/>
      <c r="AL6" s="292"/>
      <c r="AM6" s="311"/>
      <c r="AN6" s="312"/>
      <c r="AO6" s="313"/>
      <c r="AP6" s="314"/>
      <c r="AQ6" s="292"/>
      <c r="AR6" s="311"/>
      <c r="AS6" s="312"/>
      <c r="AT6" s="313"/>
      <c r="AU6" s="314"/>
    </row>
    <row r="7" spans="1:47" ht="117" customHeight="1" x14ac:dyDescent="0.3">
      <c r="A7" s="707"/>
      <c r="B7" s="751"/>
      <c r="C7" s="270" t="s">
        <v>2</v>
      </c>
      <c r="D7" s="276" t="s">
        <v>510</v>
      </c>
      <c r="E7" s="268" t="s">
        <v>511</v>
      </c>
      <c r="F7" s="268"/>
      <c r="G7" s="277" t="s">
        <v>493</v>
      </c>
      <c r="H7" s="293"/>
      <c r="I7" s="315"/>
      <c r="J7" s="296"/>
      <c r="K7" s="297"/>
      <c r="L7" s="316"/>
      <c r="M7" s="325"/>
      <c r="N7" s="315"/>
      <c r="O7" s="296"/>
      <c r="P7" s="297"/>
      <c r="Q7" s="316"/>
      <c r="R7" s="325"/>
      <c r="S7" s="315"/>
      <c r="T7" s="296"/>
      <c r="U7" s="297"/>
      <c r="V7" s="316"/>
      <c r="W7" s="325"/>
      <c r="X7" s="315"/>
      <c r="Y7" s="296"/>
      <c r="Z7" s="297"/>
      <c r="AA7" s="316"/>
      <c r="AB7" s="298"/>
      <c r="AC7" s="296"/>
      <c r="AD7" s="296"/>
      <c r="AE7" s="297"/>
      <c r="AF7" s="156"/>
      <c r="AG7" s="325"/>
      <c r="AH7" s="315"/>
      <c r="AI7" s="296"/>
      <c r="AJ7" s="297"/>
      <c r="AK7" s="316"/>
      <c r="AL7" s="325"/>
      <c r="AM7" s="315"/>
      <c r="AN7" s="296"/>
      <c r="AO7" s="297"/>
      <c r="AP7" s="316"/>
      <c r="AQ7" s="325"/>
      <c r="AR7" s="315"/>
      <c r="AS7" s="296"/>
      <c r="AT7" s="297"/>
      <c r="AU7" s="316"/>
    </row>
    <row r="8" spans="1:47" ht="99.75" customHeight="1" x14ac:dyDescent="0.3">
      <c r="A8" s="707"/>
      <c r="B8" s="723"/>
      <c r="C8" s="271" t="s">
        <v>3</v>
      </c>
      <c r="D8" s="278" t="s">
        <v>214</v>
      </c>
      <c r="E8" s="267" t="s">
        <v>183</v>
      </c>
      <c r="F8" s="267" t="s">
        <v>184</v>
      </c>
      <c r="G8" s="279" t="s">
        <v>492</v>
      </c>
      <c r="H8" s="787">
        <f>0.1666*5</f>
        <v>0.83299999999999996</v>
      </c>
      <c r="I8" s="784" t="s">
        <v>538</v>
      </c>
      <c r="J8" s="784" t="s">
        <v>539</v>
      </c>
      <c r="K8" s="593" t="s">
        <v>539</v>
      </c>
      <c r="L8" s="316"/>
      <c r="M8" s="294"/>
      <c r="N8" s="315"/>
      <c r="O8" s="296"/>
      <c r="P8" s="297"/>
      <c r="Q8" s="316"/>
      <c r="R8" s="294"/>
      <c r="S8" s="315"/>
      <c r="T8" s="296"/>
      <c r="U8" s="297"/>
      <c r="V8" s="316"/>
      <c r="W8" s="294"/>
      <c r="X8" s="315"/>
      <c r="Y8" s="296"/>
      <c r="Z8" s="297"/>
      <c r="AA8" s="316"/>
      <c r="AB8" s="157"/>
      <c r="AC8" s="158"/>
      <c r="AD8" s="159"/>
      <c r="AE8" s="159"/>
      <c r="AF8" s="156"/>
      <c r="AG8" s="294"/>
      <c r="AH8" s="315"/>
      <c r="AI8" s="296"/>
      <c r="AJ8" s="297"/>
      <c r="AK8" s="316"/>
      <c r="AL8" s="294"/>
      <c r="AM8" s="315"/>
      <c r="AN8" s="296"/>
      <c r="AO8" s="297"/>
      <c r="AP8" s="316"/>
      <c r="AQ8" s="294"/>
      <c r="AR8" s="315"/>
      <c r="AS8" s="296"/>
      <c r="AT8" s="297"/>
      <c r="AU8" s="316"/>
    </row>
    <row r="9" spans="1:47" ht="172.5" customHeight="1" thickBot="1" x14ac:dyDescent="0.35">
      <c r="A9" s="707"/>
      <c r="B9" s="724"/>
      <c r="C9" s="272" t="s">
        <v>289</v>
      </c>
      <c r="D9" s="281" t="s">
        <v>229</v>
      </c>
      <c r="E9" s="282" t="s">
        <v>233</v>
      </c>
      <c r="F9" s="282" t="s">
        <v>230</v>
      </c>
      <c r="G9" s="283" t="s">
        <v>493</v>
      </c>
      <c r="H9" s="787">
        <f>0.1666*5</f>
        <v>0.83299999999999996</v>
      </c>
      <c r="I9" s="784" t="s">
        <v>540</v>
      </c>
      <c r="J9" s="593" t="s">
        <v>541</v>
      </c>
      <c r="K9" s="593" t="s">
        <v>542</v>
      </c>
      <c r="L9" s="320"/>
      <c r="M9" s="295"/>
      <c r="N9" s="317"/>
      <c r="O9" s="318"/>
      <c r="P9" s="319"/>
      <c r="Q9" s="320"/>
      <c r="R9" s="295"/>
      <c r="S9" s="317"/>
      <c r="T9" s="318"/>
      <c r="U9" s="319"/>
      <c r="V9" s="320"/>
      <c r="W9" s="295"/>
      <c r="X9" s="317"/>
      <c r="Y9" s="318"/>
      <c r="Z9" s="319"/>
      <c r="AA9" s="320"/>
      <c r="AB9" s="157"/>
      <c r="AC9" s="158"/>
      <c r="AD9" s="159"/>
      <c r="AE9" s="159"/>
      <c r="AF9" s="156"/>
      <c r="AG9" s="295"/>
      <c r="AH9" s="317"/>
      <c r="AI9" s="318"/>
      <c r="AJ9" s="319"/>
      <c r="AK9" s="320"/>
      <c r="AL9" s="295"/>
      <c r="AM9" s="317"/>
      <c r="AN9" s="318"/>
      <c r="AO9" s="319"/>
      <c r="AP9" s="320"/>
      <c r="AQ9" s="295"/>
      <c r="AR9" s="317"/>
      <c r="AS9" s="318"/>
      <c r="AT9" s="319"/>
      <c r="AU9" s="320"/>
    </row>
    <row r="10" spans="1:47" ht="339" customHeight="1" x14ac:dyDescent="0.3">
      <c r="A10" s="707"/>
      <c r="B10" s="706" t="s">
        <v>407</v>
      </c>
      <c r="C10" s="269" t="s">
        <v>4</v>
      </c>
      <c r="D10" s="284" t="s">
        <v>222</v>
      </c>
      <c r="E10" s="285" t="s">
        <v>223</v>
      </c>
      <c r="F10" s="285" t="s">
        <v>351</v>
      </c>
      <c r="G10" s="286" t="s">
        <v>491</v>
      </c>
      <c r="H10" s="787">
        <f>0.1666*5</f>
        <v>0.83299999999999996</v>
      </c>
      <c r="I10" s="792" t="s">
        <v>543</v>
      </c>
      <c r="J10" s="793" t="s">
        <v>544</v>
      </c>
      <c r="K10" s="794" t="s">
        <v>545</v>
      </c>
      <c r="L10" s="795" t="s">
        <v>546</v>
      </c>
      <c r="M10" s="326"/>
      <c r="N10" s="321"/>
      <c r="O10" s="313"/>
      <c r="P10" s="322"/>
      <c r="Q10" s="200"/>
      <c r="R10" s="326"/>
      <c r="S10" s="321"/>
      <c r="T10" s="313"/>
      <c r="U10" s="322"/>
      <c r="V10" s="200"/>
      <c r="W10" s="326"/>
      <c r="X10" s="321"/>
      <c r="Y10" s="313"/>
      <c r="Z10" s="322"/>
      <c r="AA10" s="200"/>
      <c r="AB10" s="157"/>
      <c r="AC10" s="159"/>
      <c r="AD10" s="159"/>
      <c r="AE10" s="164"/>
      <c r="AF10" s="156"/>
      <c r="AG10" s="326"/>
      <c r="AH10" s="321"/>
      <c r="AI10" s="313"/>
      <c r="AJ10" s="322"/>
      <c r="AK10" s="200"/>
      <c r="AL10" s="326"/>
      <c r="AM10" s="321"/>
      <c r="AN10" s="313"/>
      <c r="AO10" s="322"/>
      <c r="AP10" s="200"/>
      <c r="AQ10" s="326"/>
      <c r="AR10" s="321"/>
      <c r="AS10" s="313"/>
      <c r="AT10" s="322"/>
      <c r="AU10" s="200"/>
    </row>
    <row r="11" spans="1:47" ht="109.5" customHeight="1" x14ac:dyDescent="0.3">
      <c r="A11" s="707"/>
      <c r="B11" s="707"/>
      <c r="C11" s="271" t="s">
        <v>5</v>
      </c>
      <c r="D11" s="287" t="s">
        <v>232</v>
      </c>
      <c r="E11" s="267" t="s">
        <v>239</v>
      </c>
      <c r="F11" s="267" t="s">
        <v>240</v>
      </c>
      <c r="G11" s="279" t="s">
        <v>493</v>
      </c>
      <c r="H11" s="787">
        <f>0.1666*5</f>
        <v>0.83299999999999996</v>
      </c>
      <c r="I11" s="784" t="s">
        <v>547</v>
      </c>
      <c r="J11" s="784" t="s">
        <v>548</v>
      </c>
      <c r="K11" s="784" t="s">
        <v>549</v>
      </c>
      <c r="L11" s="316"/>
      <c r="M11" s="294"/>
      <c r="N11" s="315"/>
      <c r="O11" s="296"/>
      <c r="P11" s="296"/>
      <c r="Q11" s="316"/>
      <c r="R11" s="294"/>
      <c r="S11" s="315"/>
      <c r="T11" s="296"/>
      <c r="U11" s="296"/>
      <c r="V11" s="316"/>
      <c r="W11" s="294"/>
      <c r="X11" s="315"/>
      <c r="Y11" s="296"/>
      <c r="Z11" s="296"/>
      <c r="AA11" s="316"/>
      <c r="AB11" s="157"/>
      <c r="AC11" s="159"/>
      <c r="AD11" s="159"/>
      <c r="AE11" s="164"/>
      <c r="AF11" s="156"/>
      <c r="AG11" s="294"/>
      <c r="AH11" s="315"/>
      <c r="AI11" s="296"/>
      <c r="AJ11" s="296"/>
      <c r="AK11" s="316"/>
      <c r="AL11" s="294"/>
      <c r="AM11" s="315"/>
      <c r="AN11" s="296"/>
      <c r="AO11" s="296"/>
      <c r="AP11" s="316"/>
      <c r="AQ11" s="294"/>
      <c r="AR11" s="315"/>
      <c r="AS11" s="296"/>
      <c r="AT11" s="296"/>
      <c r="AU11" s="316"/>
    </row>
    <row r="12" spans="1:47" ht="126.75" customHeight="1" x14ac:dyDescent="0.3">
      <c r="A12" s="707"/>
      <c r="B12" s="707"/>
      <c r="C12" s="271" t="s">
        <v>6</v>
      </c>
      <c r="D12" s="278" t="s">
        <v>232</v>
      </c>
      <c r="E12" s="267" t="s">
        <v>236</v>
      </c>
      <c r="F12" s="267" t="s">
        <v>241</v>
      </c>
      <c r="G12" s="279" t="s">
        <v>493</v>
      </c>
      <c r="H12" s="787">
        <f>0.1666*5</f>
        <v>0.83299999999999996</v>
      </c>
      <c r="I12" s="784" t="s">
        <v>547</v>
      </c>
      <c r="J12" s="784" t="s">
        <v>548</v>
      </c>
      <c r="K12" s="784" t="s">
        <v>549</v>
      </c>
      <c r="L12" s="316"/>
      <c r="M12" s="294"/>
      <c r="N12" s="315"/>
      <c r="O12" s="296"/>
      <c r="P12" s="296"/>
      <c r="Q12" s="316"/>
      <c r="R12" s="294"/>
      <c r="S12" s="315"/>
      <c r="T12" s="296"/>
      <c r="U12" s="296"/>
      <c r="V12" s="316"/>
      <c r="W12" s="294"/>
      <c r="X12" s="315"/>
      <c r="Y12" s="296"/>
      <c r="Z12" s="296"/>
      <c r="AA12" s="316"/>
      <c r="AB12" s="157"/>
      <c r="AC12" s="159"/>
      <c r="AD12" s="159"/>
      <c r="AE12" s="164"/>
      <c r="AF12" s="156"/>
      <c r="AG12" s="294"/>
      <c r="AH12" s="315"/>
      <c r="AI12" s="296"/>
      <c r="AJ12" s="296"/>
      <c r="AK12" s="316"/>
      <c r="AL12" s="294"/>
      <c r="AM12" s="315"/>
      <c r="AN12" s="296"/>
      <c r="AO12" s="296"/>
      <c r="AP12" s="316"/>
      <c r="AQ12" s="294"/>
      <c r="AR12" s="315"/>
      <c r="AS12" s="296"/>
      <c r="AT12" s="296"/>
      <c r="AU12" s="316"/>
    </row>
    <row r="13" spans="1:47" ht="118.5" customHeight="1" x14ac:dyDescent="0.3">
      <c r="A13" s="707"/>
      <c r="B13" s="707"/>
      <c r="C13" s="271" t="s">
        <v>177</v>
      </c>
      <c r="D13" s="278" t="s">
        <v>352</v>
      </c>
      <c r="E13" s="267" t="s">
        <v>353</v>
      </c>
      <c r="F13" s="267" t="s">
        <v>240</v>
      </c>
      <c r="G13" s="279" t="s">
        <v>493</v>
      </c>
      <c r="H13" s="787">
        <f>0.1666*5</f>
        <v>0.83299999999999996</v>
      </c>
      <c r="I13" s="784" t="s">
        <v>547</v>
      </c>
      <c r="J13" s="784" t="s">
        <v>548</v>
      </c>
      <c r="K13" s="784" t="s">
        <v>549</v>
      </c>
      <c r="L13" s="316"/>
      <c r="M13" s="294"/>
      <c r="N13" s="315"/>
      <c r="O13" s="296"/>
      <c r="P13" s="296"/>
      <c r="Q13" s="316"/>
      <c r="R13" s="294"/>
      <c r="S13" s="315"/>
      <c r="T13" s="296"/>
      <c r="U13" s="296"/>
      <c r="V13" s="316"/>
      <c r="W13" s="294"/>
      <c r="X13" s="315"/>
      <c r="Y13" s="296"/>
      <c r="Z13" s="296"/>
      <c r="AA13" s="316"/>
      <c r="AB13" s="157"/>
      <c r="AC13" s="159"/>
      <c r="AD13" s="159"/>
      <c r="AE13" s="164"/>
      <c r="AF13" s="156"/>
      <c r="AG13" s="294"/>
      <c r="AH13" s="315"/>
      <c r="AI13" s="296"/>
      <c r="AJ13" s="296"/>
      <c r="AK13" s="316"/>
      <c r="AL13" s="294"/>
      <c r="AM13" s="315"/>
      <c r="AN13" s="296"/>
      <c r="AO13" s="296"/>
      <c r="AP13" s="316"/>
      <c r="AQ13" s="294"/>
      <c r="AR13" s="315"/>
      <c r="AS13" s="296"/>
      <c r="AT13" s="296"/>
      <c r="AU13" s="316"/>
    </row>
    <row r="14" spans="1:47" ht="115.5" customHeight="1" thickBot="1" x14ac:dyDescent="0.35">
      <c r="A14" s="707"/>
      <c r="B14" s="707"/>
      <c r="C14" s="280" t="s">
        <v>199</v>
      </c>
      <c r="D14" s="281" t="s">
        <v>354</v>
      </c>
      <c r="E14" s="282" t="s">
        <v>355</v>
      </c>
      <c r="F14" s="282" t="s">
        <v>240</v>
      </c>
      <c r="G14" s="283" t="s">
        <v>493</v>
      </c>
      <c r="H14" s="787">
        <f>0.1666*5</f>
        <v>0.83299999999999996</v>
      </c>
      <c r="I14" s="784" t="s">
        <v>547</v>
      </c>
      <c r="J14" s="784" t="s">
        <v>548</v>
      </c>
      <c r="K14" s="784" t="s">
        <v>549</v>
      </c>
      <c r="L14" s="320"/>
      <c r="M14" s="295"/>
      <c r="N14" s="317"/>
      <c r="O14" s="318"/>
      <c r="P14" s="318"/>
      <c r="Q14" s="320"/>
      <c r="R14" s="295"/>
      <c r="S14" s="317"/>
      <c r="T14" s="318"/>
      <c r="U14" s="318"/>
      <c r="V14" s="320"/>
      <c r="W14" s="295"/>
      <c r="X14" s="317"/>
      <c r="Y14" s="318"/>
      <c r="Z14" s="318"/>
      <c r="AA14" s="320"/>
      <c r="AB14" s="157"/>
      <c r="AC14" s="159"/>
      <c r="AD14" s="159"/>
      <c r="AE14" s="164"/>
      <c r="AF14" s="156"/>
      <c r="AG14" s="295"/>
      <c r="AH14" s="317"/>
      <c r="AI14" s="318"/>
      <c r="AJ14" s="318"/>
      <c r="AK14" s="320"/>
      <c r="AL14" s="295"/>
      <c r="AM14" s="317"/>
      <c r="AN14" s="318"/>
      <c r="AO14" s="318"/>
      <c r="AP14" s="320"/>
      <c r="AQ14" s="295"/>
      <c r="AR14" s="317"/>
      <c r="AS14" s="318"/>
      <c r="AT14" s="318"/>
      <c r="AU14" s="320"/>
    </row>
    <row r="15" spans="1:47" s="83" customFormat="1" ht="63.75" customHeight="1" thickBot="1" x14ac:dyDescent="0.3">
      <c r="A15" s="708"/>
      <c r="B15" s="137" t="s">
        <v>408</v>
      </c>
      <c r="C15" s="288" t="s">
        <v>9</v>
      </c>
      <c r="D15" s="289" t="s">
        <v>200</v>
      </c>
      <c r="E15" s="290" t="s">
        <v>201</v>
      </c>
      <c r="F15" s="290" t="s">
        <v>504</v>
      </c>
      <c r="G15" s="291" t="s">
        <v>520</v>
      </c>
      <c r="H15" s="788">
        <v>0.75</v>
      </c>
      <c r="I15" s="789" t="s">
        <v>550</v>
      </c>
      <c r="J15" s="790" t="s">
        <v>551</v>
      </c>
      <c r="K15" s="791" t="s">
        <v>552</v>
      </c>
      <c r="L15" s="324"/>
      <c r="M15" s="323"/>
      <c r="N15" s="299"/>
      <c r="O15" s="300"/>
      <c r="P15" s="300"/>
      <c r="Q15" s="301"/>
      <c r="R15" s="302"/>
      <c r="S15" s="299"/>
      <c r="T15" s="303"/>
      <c r="U15" s="304"/>
      <c r="V15" s="301"/>
      <c r="W15" s="302"/>
      <c r="X15" s="299"/>
      <c r="Y15" s="303"/>
      <c r="Z15" s="304"/>
      <c r="AA15" s="305"/>
      <c r="AB15" s="306"/>
      <c r="AC15" s="307"/>
      <c r="AD15" s="308"/>
      <c r="AE15" s="308"/>
      <c r="AF15" s="305"/>
      <c r="AG15" s="306"/>
      <c r="AH15" s="307"/>
      <c r="AI15" s="309"/>
      <c r="AJ15" s="310"/>
      <c r="AK15" s="305"/>
      <c r="AL15" s="306"/>
      <c r="AM15" s="307"/>
      <c r="AN15" s="309"/>
      <c r="AO15" s="310"/>
      <c r="AP15" s="305"/>
      <c r="AQ15" s="306"/>
      <c r="AR15" s="307"/>
      <c r="AS15" s="309"/>
      <c r="AT15" s="310"/>
      <c r="AU15" s="305"/>
    </row>
    <row r="16" spans="1:47" ht="19.5" thickBot="1" x14ac:dyDescent="0.35">
      <c r="A16" s="102"/>
      <c r="B16" s="102"/>
      <c r="C16" s="102"/>
      <c r="D16" s="102"/>
      <c r="E16" s="103"/>
      <c r="F16" s="108" t="s">
        <v>197</v>
      </c>
      <c r="G16" s="103"/>
      <c r="H16" s="116">
        <f>SUM(H6:H15)/9</f>
        <v>0.84233333333333338</v>
      </c>
      <c r="I16" s="103"/>
      <c r="J16" s="105"/>
      <c r="K16" s="103"/>
      <c r="L16" s="103"/>
      <c r="M16" s="116">
        <f>SUM(M6:M15)/9</f>
        <v>0.1111111111111111</v>
      </c>
      <c r="N16" s="102"/>
      <c r="O16" s="106"/>
      <c r="P16" s="102"/>
      <c r="Q16" s="107"/>
      <c r="R16" s="104">
        <f>SUM(R6:R15)/9</f>
        <v>0</v>
      </c>
      <c r="S16" s="102"/>
      <c r="T16" s="102"/>
      <c r="U16" s="102"/>
      <c r="V16" s="102"/>
      <c r="W16" s="104">
        <f>SUM(W6:W15)/9</f>
        <v>0</v>
      </c>
      <c r="X16" s="103"/>
      <c r="Y16" s="105"/>
      <c r="Z16" s="103"/>
      <c r="AA16" s="103"/>
      <c r="AB16" s="104">
        <f>SUM(AB6:AB15)/9</f>
        <v>0</v>
      </c>
      <c r="AC16" s="102"/>
      <c r="AD16" s="106"/>
      <c r="AE16" s="102"/>
      <c r="AF16" s="107"/>
      <c r="AG16" s="104">
        <f>SUM(AG6:AG15)/9</f>
        <v>0</v>
      </c>
      <c r="AH16" s="102"/>
      <c r="AI16" s="102"/>
      <c r="AJ16" s="102"/>
      <c r="AK16" s="102"/>
      <c r="AL16" s="104"/>
      <c r="AM16" s="102"/>
      <c r="AN16" s="102"/>
      <c r="AO16" s="102"/>
      <c r="AP16" s="102"/>
      <c r="AQ16" s="104"/>
      <c r="AR16" s="102"/>
      <c r="AS16" s="102"/>
      <c r="AT16" s="102"/>
      <c r="AU16" s="102"/>
    </row>
    <row r="17" spans="5:5" ht="18" thickTop="1" x14ac:dyDescent="0.3">
      <c r="E17" s="81"/>
    </row>
    <row r="18" spans="5:5" ht="60.75" customHeight="1" x14ac:dyDescent="0.3">
      <c r="E18" s="81"/>
    </row>
    <row r="19" spans="5:5" x14ac:dyDescent="0.3">
      <c r="E19" s="81"/>
    </row>
    <row r="20" spans="5:5" x14ac:dyDescent="0.3">
      <c r="E20" s="81"/>
    </row>
    <row r="21" spans="5:5" x14ac:dyDescent="0.3">
      <c r="E21" s="81"/>
    </row>
    <row r="22" spans="5:5" x14ac:dyDescent="0.3">
      <c r="E22" s="81"/>
    </row>
    <row r="23" spans="5:5" x14ac:dyDescent="0.3">
      <c r="E23" s="81"/>
    </row>
    <row r="24" spans="5:5" x14ac:dyDescent="0.3">
      <c r="E24" s="81"/>
    </row>
    <row r="25" spans="5:5" x14ac:dyDescent="0.3">
      <c r="E25" s="81"/>
    </row>
  </sheetData>
  <autoFilter ref="A5:AK5" xr:uid="{B5C66620-82D7-4CDF-97CB-192A37C0986C}">
    <filterColumn colId="2" showButton="0"/>
  </autoFilter>
  <mergeCells count="17">
    <mergeCell ref="AL1:AP4"/>
    <mergeCell ref="AQ1:AU4"/>
    <mergeCell ref="A6:A15"/>
    <mergeCell ref="B6:B9"/>
    <mergeCell ref="B10:B14"/>
    <mergeCell ref="AB1:AF4"/>
    <mergeCell ref="AG1:AK4"/>
    <mergeCell ref="B2:G2"/>
    <mergeCell ref="B3:G3"/>
    <mergeCell ref="B4:G4"/>
    <mergeCell ref="C5:D5"/>
    <mergeCell ref="A1:A4"/>
    <mergeCell ref="B1:G1"/>
    <mergeCell ref="H1:L4"/>
    <mergeCell ref="M1:Q4"/>
    <mergeCell ref="R1:V4"/>
    <mergeCell ref="W1:AA4"/>
  </mergeCells>
  <phoneticPr fontId="54" type="noConversion"/>
  <hyperlinks>
    <hyperlink ref="K10" r:id="rId1" xr:uid="{09F4C3C0-1240-41AF-83C6-A36468D119D7}"/>
  </hyperlinks>
  <pageMargins left="0.7" right="0.7" top="0.75" bottom="0.75" header="0.3" footer="0.3"/>
  <pageSetup paperSize="9" scale="51" orientation="portrait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5FC7-2C02-4AE4-A9CD-E2CBFC8F0FAA}">
  <sheetPr>
    <tabColor rgb="FF99FFCC"/>
  </sheetPr>
  <dimension ref="A1:AU28"/>
  <sheetViews>
    <sheetView zoomScale="64" zoomScaleNormal="64" workbookViewId="0">
      <selection activeCell="G7" sqref="G7"/>
    </sheetView>
  </sheetViews>
  <sheetFormatPr baseColWidth="10" defaultColWidth="11.42578125" defaultRowHeight="17.25" x14ac:dyDescent="0.3"/>
  <cols>
    <col min="1" max="1" width="36.42578125" style="81" customWidth="1"/>
    <col min="2" max="2" width="30.5703125" style="81" customWidth="1"/>
    <col min="3" max="3" width="7.7109375" style="81" customWidth="1"/>
    <col min="4" max="4" width="45.5703125" style="81" customWidth="1"/>
    <col min="5" max="5" width="40.7109375" style="87" customWidth="1"/>
    <col min="6" max="6" width="29.140625" style="81" customWidth="1"/>
    <col min="7" max="7" width="41.28515625" style="81" customWidth="1"/>
    <col min="8" max="8" width="14.7109375" style="81" customWidth="1"/>
    <col min="9" max="9" width="56.85546875" style="81" customWidth="1"/>
    <col min="10" max="10" width="38" style="82" customWidth="1"/>
    <col min="11" max="11" width="47.5703125" style="81" customWidth="1"/>
    <col min="12" max="12" width="39.7109375" style="81" customWidth="1"/>
    <col min="13" max="13" width="14.7109375" style="84" customWidth="1"/>
    <col min="14" max="14" width="55.28515625" style="81" customWidth="1"/>
    <col min="15" max="15" width="42.28515625" style="85" customWidth="1"/>
    <col min="16" max="16" width="43.5703125" style="81" customWidth="1"/>
    <col min="17" max="17" width="40.7109375" style="86" customWidth="1"/>
    <col min="18" max="18" width="14.7109375" style="81" customWidth="1"/>
    <col min="19" max="19" width="44.85546875" style="81" customWidth="1"/>
    <col min="20" max="20" width="26.7109375" style="81" customWidth="1"/>
    <col min="21" max="21" width="46.28515625" style="81" customWidth="1"/>
    <col min="22" max="22" width="37.85546875" style="81" customWidth="1"/>
    <col min="23" max="23" width="14.85546875" style="81" customWidth="1"/>
    <col min="24" max="24" width="38.5703125" style="81" customWidth="1"/>
    <col min="25" max="25" width="28.28515625" style="81" customWidth="1"/>
    <col min="26" max="26" width="39.42578125" style="81" customWidth="1"/>
    <col min="27" max="27" width="21.85546875" style="81" customWidth="1"/>
    <col min="28" max="28" width="14.85546875" style="81" customWidth="1"/>
    <col min="29" max="29" width="30.7109375" style="81" customWidth="1"/>
    <col min="30" max="30" width="26.28515625" style="81" customWidth="1"/>
    <col min="31" max="31" width="39.85546875" style="81" customWidth="1"/>
    <col min="32" max="32" width="29.140625" style="81" customWidth="1"/>
    <col min="33" max="33" width="16" style="81" customWidth="1"/>
    <col min="34" max="34" width="30.140625" style="81" customWidth="1"/>
    <col min="35" max="35" width="18" style="81" customWidth="1"/>
    <col min="36" max="36" width="42.28515625" style="81" customWidth="1"/>
    <col min="37" max="37" width="25.7109375" style="81" customWidth="1"/>
    <col min="38" max="38" width="14.85546875" style="81" customWidth="1"/>
    <col min="39" max="39" width="24.140625" style="81" customWidth="1"/>
    <col min="40" max="40" width="24.42578125" style="81" customWidth="1"/>
    <col min="41" max="41" width="38" style="81" customWidth="1"/>
    <col min="42" max="42" width="22.42578125" style="81" customWidth="1"/>
    <col min="43" max="43" width="15.5703125" style="81" customWidth="1"/>
    <col min="44" max="44" width="26.42578125" style="81" customWidth="1"/>
    <col min="45" max="45" width="17" style="81" customWidth="1"/>
    <col min="46" max="46" width="37.5703125" style="81" customWidth="1"/>
    <col min="47" max="47" width="30.5703125" style="81" customWidth="1"/>
    <col min="48" max="16384" width="11.42578125" style="81"/>
  </cols>
  <sheetData>
    <row r="1" spans="1:47" ht="33" customHeight="1" thickBot="1" x14ac:dyDescent="0.35">
      <c r="A1" s="696"/>
      <c r="B1" s="697" t="s">
        <v>534</v>
      </c>
      <c r="C1" s="697"/>
      <c r="D1" s="697"/>
      <c r="E1" s="697"/>
      <c r="F1" s="697"/>
      <c r="G1" s="697"/>
      <c r="H1" s="688" t="s">
        <v>507</v>
      </c>
      <c r="I1" s="688"/>
      <c r="J1" s="688"/>
      <c r="K1" s="688"/>
      <c r="L1" s="688"/>
      <c r="M1" s="688" t="s">
        <v>508</v>
      </c>
      <c r="N1" s="688"/>
      <c r="O1" s="688"/>
      <c r="P1" s="688"/>
      <c r="Q1" s="688"/>
      <c r="R1" s="691" t="s">
        <v>509</v>
      </c>
      <c r="S1" s="691"/>
      <c r="T1" s="691"/>
      <c r="U1" s="691"/>
      <c r="V1" s="691"/>
      <c r="W1" s="710" t="s">
        <v>512</v>
      </c>
      <c r="X1" s="711"/>
      <c r="Y1" s="711"/>
      <c r="Z1" s="711"/>
      <c r="AA1" s="712"/>
      <c r="AB1" s="691" t="s">
        <v>513</v>
      </c>
      <c r="AC1" s="691"/>
      <c r="AD1" s="691"/>
      <c r="AE1" s="691"/>
      <c r="AF1" s="691"/>
      <c r="AG1" s="691" t="s">
        <v>515</v>
      </c>
      <c r="AH1" s="691"/>
      <c r="AI1" s="691"/>
      <c r="AJ1" s="691"/>
      <c r="AK1" s="691"/>
      <c r="AL1" s="691" t="s">
        <v>516</v>
      </c>
      <c r="AM1" s="691"/>
      <c r="AN1" s="691"/>
      <c r="AO1" s="691"/>
      <c r="AP1" s="691"/>
      <c r="AQ1" s="691" t="s">
        <v>514</v>
      </c>
      <c r="AR1" s="691"/>
      <c r="AS1" s="691"/>
      <c r="AT1" s="691"/>
      <c r="AU1" s="691"/>
    </row>
    <row r="2" spans="1:47" ht="24.6" customHeight="1" thickBot="1" x14ac:dyDescent="0.35">
      <c r="A2" s="696"/>
      <c r="B2" s="705" t="s">
        <v>505</v>
      </c>
      <c r="C2" s="705"/>
      <c r="D2" s="705"/>
      <c r="E2" s="705"/>
      <c r="F2" s="705"/>
      <c r="G2" s="705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92"/>
      <c r="S2" s="692"/>
      <c r="T2" s="692"/>
      <c r="U2" s="692"/>
      <c r="V2" s="692"/>
      <c r="W2" s="713"/>
      <c r="X2" s="714"/>
      <c r="Y2" s="714"/>
      <c r="Z2" s="714"/>
      <c r="AA2" s="715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</row>
    <row r="3" spans="1:47" ht="22.15" customHeight="1" thickBot="1" x14ac:dyDescent="0.35">
      <c r="A3" s="696"/>
      <c r="B3" s="744" t="s">
        <v>298</v>
      </c>
      <c r="C3" s="744"/>
      <c r="D3" s="744"/>
      <c r="E3" s="744"/>
      <c r="F3" s="744"/>
      <c r="G3" s="744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92"/>
      <c r="S3" s="692"/>
      <c r="T3" s="692"/>
      <c r="U3" s="692"/>
      <c r="V3" s="692"/>
      <c r="W3" s="713"/>
      <c r="X3" s="714"/>
      <c r="Y3" s="714"/>
      <c r="Z3" s="714"/>
      <c r="AA3" s="715"/>
      <c r="AB3" s="692"/>
      <c r="AC3" s="692"/>
      <c r="AD3" s="692"/>
      <c r="AE3" s="692"/>
      <c r="AF3" s="692"/>
      <c r="AG3" s="692"/>
      <c r="AH3" s="692"/>
      <c r="AI3" s="692"/>
      <c r="AJ3" s="692"/>
      <c r="AK3" s="692"/>
      <c r="AL3" s="692"/>
      <c r="AM3" s="692"/>
      <c r="AN3" s="692"/>
      <c r="AO3" s="692"/>
      <c r="AP3" s="692"/>
      <c r="AQ3" s="692"/>
      <c r="AR3" s="692"/>
      <c r="AS3" s="692"/>
      <c r="AT3" s="692"/>
      <c r="AU3" s="692"/>
    </row>
    <row r="4" spans="1:47" ht="28.9" customHeight="1" thickBot="1" x14ac:dyDescent="0.35">
      <c r="A4" s="696"/>
      <c r="B4" s="745" t="s">
        <v>339</v>
      </c>
      <c r="C4" s="746"/>
      <c r="D4" s="746"/>
      <c r="E4" s="746"/>
      <c r="F4" s="746"/>
      <c r="G4" s="747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3"/>
      <c r="S4" s="693"/>
      <c r="T4" s="693"/>
      <c r="U4" s="693"/>
      <c r="V4" s="693"/>
      <c r="W4" s="716"/>
      <c r="X4" s="717"/>
      <c r="Y4" s="717"/>
      <c r="Z4" s="717"/>
      <c r="AA4" s="718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</row>
    <row r="5" spans="1:47" ht="68.25" customHeight="1" thickBot="1" x14ac:dyDescent="0.35">
      <c r="A5" s="98" t="s">
        <v>292</v>
      </c>
      <c r="B5" s="99" t="s">
        <v>8</v>
      </c>
      <c r="C5" s="699" t="s">
        <v>28</v>
      </c>
      <c r="D5" s="699"/>
      <c r="E5" s="100" t="s">
        <v>293</v>
      </c>
      <c r="F5" s="101" t="s">
        <v>0</v>
      </c>
      <c r="G5" s="101" t="s">
        <v>7</v>
      </c>
      <c r="H5" s="100" t="s">
        <v>125</v>
      </c>
      <c r="I5" s="101" t="s">
        <v>126</v>
      </c>
      <c r="J5" s="101" t="s">
        <v>127</v>
      </c>
      <c r="K5" s="100" t="s">
        <v>128</v>
      </c>
      <c r="L5" s="100" t="s">
        <v>21</v>
      </c>
      <c r="M5" s="100" t="s">
        <v>125</v>
      </c>
      <c r="N5" s="100" t="s">
        <v>126</v>
      </c>
      <c r="O5" s="101" t="s">
        <v>127</v>
      </c>
      <c r="P5" s="100" t="s">
        <v>128</v>
      </c>
      <c r="Q5" s="100" t="s">
        <v>21</v>
      </c>
      <c r="R5" s="100" t="s">
        <v>125</v>
      </c>
      <c r="S5" s="100" t="s">
        <v>126</v>
      </c>
      <c r="T5" s="100" t="s">
        <v>127</v>
      </c>
      <c r="U5" s="100" t="s">
        <v>128</v>
      </c>
      <c r="V5" s="100" t="s">
        <v>21</v>
      </c>
      <c r="W5" s="100" t="s">
        <v>125</v>
      </c>
      <c r="X5" s="100" t="s">
        <v>126</v>
      </c>
      <c r="Y5" s="100" t="s">
        <v>127</v>
      </c>
      <c r="Z5" s="100" t="s">
        <v>128</v>
      </c>
      <c r="AA5" s="100" t="s">
        <v>21</v>
      </c>
      <c r="AB5" s="100" t="s">
        <v>125</v>
      </c>
      <c r="AC5" s="100" t="s">
        <v>126</v>
      </c>
      <c r="AD5" s="100" t="s">
        <v>127</v>
      </c>
      <c r="AE5" s="100" t="s">
        <v>128</v>
      </c>
      <c r="AF5" s="100" t="s">
        <v>21</v>
      </c>
      <c r="AG5" s="100" t="s">
        <v>125</v>
      </c>
      <c r="AH5" s="100" t="s">
        <v>126</v>
      </c>
      <c r="AI5" s="100" t="s">
        <v>127</v>
      </c>
      <c r="AJ5" s="100" t="s">
        <v>128</v>
      </c>
      <c r="AK5" s="100" t="s">
        <v>21</v>
      </c>
      <c r="AL5" s="100" t="s">
        <v>125</v>
      </c>
      <c r="AM5" s="100" t="s">
        <v>126</v>
      </c>
      <c r="AN5" s="100" t="s">
        <v>127</v>
      </c>
      <c r="AO5" s="100" t="s">
        <v>128</v>
      </c>
      <c r="AP5" s="100" t="s">
        <v>21</v>
      </c>
      <c r="AQ5" s="100" t="s">
        <v>125</v>
      </c>
      <c r="AR5" s="100" t="s">
        <v>126</v>
      </c>
      <c r="AS5" s="100" t="s">
        <v>127</v>
      </c>
      <c r="AT5" s="100" t="s">
        <v>128</v>
      </c>
      <c r="AU5" s="100" t="s">
        <v>21</v>
      </c>
    </row>
    <row r="6" spans="1:47" ht="110.25" customHeight="1" thickBot="1" x14ac:dyDescent="0.35">
      <c r="A6" s="706" t="s">
        <v>340</v>
      </c>
      <c r="B6" s="752" t="s">
        <v>342</v>
      </c>
      <c r="C6" s="170" t="s">
        <v>1</v>
      </c>
      <c r="D6" s="169" t="s">
        <v>523</v>
      </c>
      <c r="E6" s="168" t="s">
        <v>360</v>
      </c>
      <c r="F6" s="168" t="s">
        <v>326</v>
      </c>
      <c r="G6" s="508" t="s">
        <v>525</v>
      </c>
      <c r="H6" s="123"/>
      <c r="I6" s="185"/>
      <c r="J6" s="199"/>
      <c r="K6" s="187"/>
      <c r="L6" s="200"/>
      <c r="M6" s="123"/>
      <c r="N6" s="185"/>
      <c r="O6" s="199"/>
      <c r="P6" s="187"/>
      <c r="Q6" s="200"/>
      <c r="R6" s="123"/>
      <c r="S6" s="185"/>
      <c r="T6" s="199"/>
      <c r="U6" s="187"/>
      <c r="V6" s="200"/>
      <c r="W6" s="123"/>
      <c r="X6" s="219"/>
      <c r="Y6" s="199"/>
      <c r="Z6" s="187"/>
      <c r="AA6" s="215"/>
      <c r="AB6" s="123"/>
      <c r="AC6" s="185"/>
      <c r="AD6" s="199"/>
      <c r="AE6" s="187"/>
      <c r="AF6" s="200"/>
      <c r="AG6" s="123"/>
      <c r="AH6" s="156"/>
      <c r="AI6" s="156"/>
      <c r="AJ6" s="156"/>
      <c r="AK6" s="156"/>
      <c r="AL6" s="123"/>
      <c r="AM6" s="185"/>
      <c r="AN6" s="199"/>
      <c r="AO6" s="187"/>
      <c r="AP6" s="200"/>
      <c r="AQ6" s="123"/>
      <c r="AR6" s="185"/>
      <c r="AS6" s="199"/>
      <c r="AT6" s="187"/>
      <c r="AU6" s="200"/>
    </row>
    <row r="7" spans="1:47" ht="135.75" customHeight="1" thickBot="1" x14ac:dyDescent="0.35">
      <c r="A7" s="707"/>
      <c r="B7" s="753"/>
      <c r="C7" s="170" t="s">
        <v>2</v>
      </c>
      <c r="D7" s="171" t="s">
        <v>320</v>
      </c>
      <c r="E7" s="152" t="s">
        <v>524</v>
      </c>
      <c r="F7" s="152" t="s">
        <v>326</v>
      </c>
      <c r="G7" s="508" t="s">
        <v>526</v>
      </c>
      <c r="H7" s="182"/>
      <c r="I7" s="201"/>
      <c r="J7" s="160"/>
      <c r="K7" s="155"/>
      <c r="L7" s="202"/>
      <c r="M7" s="182"/>
      <c r="N7" s="201"/>
      <c r="O7" s="160"/>
      <c r="P7" s="155"/>
      <c r="Q7" s="202"/>
      <c r="R7" s="182"/>
      <c r="S7" s="201"/>
      <c r="T7" s="160"/>
      <c r="U7" s="155"/>
      <c r="V7" s="202"/>
      <c r="W7" s="182"/>
      <c r="X7" s="154"/>
      <c r="Y7" s="160"/>
      <c r="Z7" s="155"/>
      <c r="AA7" s="216"/>
      <c r="AB7" s="182"/>
      <c r="AC7" s="201"/>
      <c r="AD7" s="160"/>
      <c r="AE7" s="155"/>
      <c r="AF7" s="202"/>
      <c r="AG7" s="182"/>
      <c r="AH7" s="154"/>
      <c r="AI7" s="160"/>
      <c r="AJ7" s="155"/>
      <c r="AK7" s="156"/>
      <c r="AL7" s="182"/>
      <c r="AM7" s="201"/>
      <c r="AN7" s="160"/>
      <c r="AO7" s="155"/>
      <c r="AP7" s="202"/>
      <c r="AQ7" s="182"/>
      <c r="AR7" s="201"/>
      <c r="AS7" s="160"/>
      <c r="AT7" s="155"/>
      <c r="AU7" s="202"/>
    </row>
    <row r="8" spans="1:47" ht="66.75" customHeight="1" thickBot="1" x14ac:dyDescent="0.35">
      <c r="A8" s="707"/>
      <c r="B8" s="753"/>
      <c r="C8" s="170" t="s">
        <v>3</v>
      </c>
      <c r="D8" s="171" t="s">
        <v>321</v>
      </c>
      <c r="E8" s="152" t="s">
        <v>322</v>
      </c>
      <c r="F8" s="152" t="s">
        <v>326</v>
      </c>
      <c r="G8" s="508" t="s">
        <v>527</v>
      </c>
      <c r="H8" s="182"/>
      <c r="I8" s="201"/>
      <c r="J8" s="160"/>
      <c r="K8" s="155"/>
      <c r="L8" s="203"/>
      <c r="M8" s="182"/>
      <c r="N8" s="201"/>
      <c r="O8" s="160"/>
      <c r="P8" s="155"/>
      <c r="Q8" s="203"/>
      <c r="R8" s="182"/>
      <c r="S8" s="201"/>
      <c r="T8" s="160"/>
      <c r="U8" s="155"/>
      <c r="V8" s="203"/>
      <c r="W8" s="182"/>
      <c r="X8" s="154"/>
      <c r="Y8" s="160"/>
      <c r="Z8" s="155"/>
      <c r="AA8" s="211"/>
      <c r="AB8" s="182"/>
      <c r="AC8" s="201"/>
      <c r="AD8" s="160"/>
      <c r="AE8" s="155"/>
      <c r="AF8" s="203"/>
      <c r="AG8" s="182"/>
      <c r="AH8" s="163"/>
      <c r="AI8" s="165"/>
      <c r="AJ8" s="166"/>
      <c r="AK8" s="162"/>
      <c r="AL8" s="182"/>
      <c r="AM8" s="201"/>
      <c r="AN8" s="160"/>
      <c r="AO8" s="155"/>
      <c r="AP8" s="203"/>
      <c r="AQ8" s="182"/>
      <c r="AR8" s="201"/>
      <c r="AS8" s="160"/>
      <c r="AT8" s="155"/>
      <c r="AU8" s="203"/>
    </row>
    <row r="9" spans="1:47" ht="40.15" customHeight="1" thickBot="1" x14ac:dyDescent="0.35">
      <c r="A9" s="707"/>
      <c r="B9" s="753"/>
      <c r="C9" s="173" t="s">
        <v>245</v>
      </c>
      <c r="D9" s="174" t="s">
        <v>361</v>
      </c>
      <c r="E9" s="152" t="s">
        <v>362</v>
      </c>
      <c r="F9" s="152" t="s">
        <v>326</v>
      </c>
      <c r="G9" s="508" t="s">
        <v>526</v>
      </c>
      <c r="H9" s="182"/>
      <c r="I9" s="201"/>
      <c r="J9" s="160"/>
      <c r="K9" s="155"/>
      <c r="L9" s="204"/>
      <c r="M9" s="182"/>
      <c r="N9" s="201"/>
      <c r="O9" s="160"/>
      <c r="P9" s="155"/>
      <c r="Q9" s="204"/>
      <c r="R9" s="182"/>
      <c r="S9" s="201"/>
      <c r="T9" s="160"/>
      <c r="U9" s="155"/>
      <c r="V9" s="204"/>
      <c r="W9" s="182"/>
      <c r="X9" s="154"/>
      <c r="Y9" s="160"/>
      <c r="Z9" s="155"/>
      <c r="AA9" s="217"/>
      <c r="AB9" s="182"/>
      <c r="AC9" s="201"/>
      <c r="AD9" s="160"/>
      <c r="AE9" s="155"/>
      <c r="AF9" s="204"/>
      <c r="AG9" s="182"/>
      <c r="AH9" s="163"/>
      <c r="AI9" s="165"/>
      <c r="AJ9" s="166"/>
      <c r="AK9" s="167"/>
      <c r="AL9" s="182"/>
      <c r="AM9" s="201"/>
      <c r="AN9" s="160"/>
      <c r="AO9" s="155"/>
      <c r="AP9" s="204"/>
      <c r="AQ9" s="182"/>
      <c r="AR9" s="201"/>
      <c r="AS9" s="160"/>
      <c r="AT9" s="155"/>
      <c r="AU9" s="204"/>
    </row>
    <row r="10" spans="1:47" ht="96.75" customHeight="1" thickBot="1" x14ac:dyDescent="0.35">
      <c r="A10" s="707"/>
      <c r="B10" s="754"/>
      <c r="C10" s="172" t="s">
        <v>246</v>
      </c>
      <c r="D10" s="578" t="s">
        <v>323</v>
      </c>
      <c r="E10" s="579" t="s">
        <v>392</v>
      </c>
      <c r="F10" s="587" t="s">
        <v>326</v>
      </c>
      <c r="G10" s="588" t="s">
        <v>528</v>
      </c>
      <c r="H10" s="129"/>
      <c r="I10" s="205"/>
      <c r="J10" s="206"/>
      <c r="K10" s="207"/>
      <c r="L10" s="208"/>
      <c r="M10" s="129"/>
      <c r="N10" s="205"/>
      <c r="O10" s="206"/>
      <c r="P10" s="207"/>
      <c r="Q10" s="208"/>
      <c r="R10" s="129"/>
      <c r="S10" s="205"/>
      <c r="T10" s="206"/>
      <c r="U10" s="207"/>
      <c r="V10" s="208"/>
      <c r="W10" s="129"/>
      <c r="X10" s="220"/>
      <c r="Y10" s="206"/>
      <c r="Z10" s="207"/>
      <c r="AA10" s="218"/>
      <c r="AB10" s="129"/>
      <c r="AC10" s="205"/>
      <c r="AD10" s="206"/>
      <c r="AE10" s="207"/>
      <c r="AF10" s="208"/>
      <c r="AG10" s="129"/>
      <c r="AH10" s="163"/>
      <c r="AI10" s="165"/>
      <c r="AJ10" s="166"/>
      <c r="AK10" s="167"/>
      <c r="AL10" s="129"/>
      <c r="AM10" s="205"/>
      <c r="AN10" s="206"/>
      <c r="AO10" s="207"/>
      <c r="AP10" s="208"/>
      <c r="AQ10" s="129"/>
      <c r="AR10" s="205"/>
      <c r="AS10" s="206"/>
      <c r="AT10" s="207"/>
      <c r="AU10" s="208"/>
    </row>
    <row r="11" spans="1:47" ht="95.25" customHeight="1" thickBot="1" x14ac:dyDescent="0.35">
      <c r="A11" s="707"/>
      <c r="B11" s="109" t="s">
        <v>341</v>
      </c>
      <c r="C11" s="583" t="s">
        <v>4</v>
      </c>
      <c r="D11" s="585" t="s">
        <v>325</v>
      </c>
      <c r="E11" s="586" t="s">
        <v>531</v>
      </c>
      <c r="F11" s="586" t="s">
        <v>530</v>
      </c>
      <c r="G11" s="589" t="s">
        <v>529</v>
      </c>
      <c r="H11" s="183"/>
      <c r="I11" s="584"/>
      <c r="J11" s="196"/>
      <c r="K11" s="197"/>
      <c r="L11" s="198"/>
      <c r="M11" s="183"/>
      <c r="N11" s="195"/>
      <c r="O11" s="196"/>
      <c r="P11" s="197"/>
      <c r="Q11" s="209"/>
      <c r="R11" s="183"/>
      <c r="S11" s="195"/>
      <c r="T11" s="196"/>
      <c r="U11" s="197"/>
      <c r="V11" s="198"/>
      <c r="W11" s="183"/>
      <c r="X11" s="221"/>
      <c r="Y11" s="196"/>
      <c r="Z11" s="197"/>
      <c r="AA11" s="222"/>
      <c r="AB11" s="183"/>
      <c r="AC11" s="195"/>
      <c r="AD11" s="196"/>
      <c r="AE11" s="197"/>
      <c r="AF11" s="198"/>
      <c r="AG11" s="183"/>
      <c r="AH11" s="176"/>
      <c r="AI11" s="177"/>
      <c r="AJ11" s="178"/>
      <c r="AK11" s="175"/>
      <c r="AL11" s="183"/>
      <c r="AM11" s="195"/>
      <c r="AN11" s="196"/>
      <c r="AO11" s="197"/>
      <c r="AP11" s="198"/>
      <c r="AQ11" s="183"/>
      <c r="AR11" s="195"/>
      <c r="AS11" s="196"/>
      <c r="AT11" s="197"/>
      <c r="AU11" s="253"/>
    </row>
    <row r="12" spans="1:47" s="83" customFormat="1" ht="119.25" customHeight="1" x14ac:dyDescent="0.3">
      <c r="A12" s="707"/>
      <c r="B12" s="752" t="s">
        <v>343</v>
      </c>
      <c r="C12" s="150" t="s">
        <v>9</v>
      </c>
      <c r="D12" s="580" t="s">
        <v>324</v>
      </c>
      <c r="E12" s="581" t="s">
        <v>532</v>
      </c>
      <c r="F12" s="581" t="s">
        <v>326</v>
      </c>
      <c r="G12" s="588" t="s">
        <v>528</v>
      </c>
      <c r="H12" s="582"/>
      <c r="I12" s="185"/>
      <c r="J12" s="186"/>
      <c r="K12" s="187"/>
      <c r="L12" s="192"/>
      <c r="M12" s="123"/>
      <c r="N12" s="185"/>
      <c r="O12" s="186"/>
      <c r="P12" s="187"/>
      <c r="Q12" s="210"/>
      <c r="R12" s="123"/>
      <c r="S12" s="185"/>
      <c r="T12" s="186"/>
      <c r="U12" s="187"/>
      <c r="V12" s="192"/>
      <c r="W12" s="123"/>
      <c r="X12" s="219"/>
      <c r="Y12" s="186"/>
      <c r="Z12" s="187"/>
      <c r="AA12" s="223"/>
      <c r="AB12" s="123"/>
      <c r="AC12" s="185"/>
      <c r="AD12" s="186"/>
      <c r="AE12" s="187"/>
      <c r="AF12" s="192"/>
      <c r="AG12" s="123"/>
      <c r="AH12" s="179"/>
      <c r="AI12" s="177"/>
      <c r="AJ12" s="178"/>
      <c r="AK12" s="175"/>
      <c r="AL12" s="123"/>
      <c r="AM12" s="185"/>
      <c r="AN12" s="186"/>
      <c r="AO12" s="187"/>
      <c r="AP12" s="192"/>
      <c r="AQ12" s="254"/>
      <c r="AR12" s="185"/>
      <c r="AS12" s="186"/>
      <c r="AT12" s="187"/>
      <c r="AU12" s="259"/>
    </row>
    <row r="13" spans="1:47" s="83" customFormat="1" ht="81" customHeight="1" x14ac:dyDescent="0.25">
      <c r="A13" s="707"/>
      <c r="B13" s="755"/>
      <c r="C13" s="263" t="s">
        <v>10</v>
      </c>
      <c r="D13" s="590" t="s">
        <v>391</v>
      </c>
      <c r="E13" s="591" t="s">
        <v>363</v>
      </c>
      <c r="F13" s="591" t="s">
        <v>533</v>
      </c>
      <c r="G13" s="592" t="s">
        <v>521</v>
      </c>
      <c r="H13" s="117"/>
      <c r="I13" s="188"/>
      <c r="J13" s="159"/>
      <c r="K13" s="159"/>
      <c r="L13" s="193"/>
      <c r="M13" s="117"/>
      <c r="N13" s="188"/>
      <c r="O13" s="159"/>
      <c r="P13" s="159"/>
      <c r="Q13" s="211"/>
      <c r="R13" s="117"/>
      <c r="S13" s="188"/>
      <c r="T13" s="159"/>
      <c r="U13" s="159"/>
      <c r="V13" s="193"/>
      <c r="W13" s="117"/>
      <c r="X13" s="163"/>
      <c r="Y13" s="159"/>
      <c r="Z13" s="180"/>
      <c r="AA13" s="211"/>
      <c r="AB13" s="117"/>
      <c r="AC13" s="188"/>
      <c r="AD13" s="159"/>
      <c r="AE13" s="159"/>
      <c r="AF13" s="193"/>
      <c r="AG13" s="117"/>
      <c r="AH13" s="163"/>
      <c r="AI13" s="165"/>
      <c r="AJ13" s="166"/>
      <c r="AK13" s="162"/>
      <c r="AL13" s="117"/>
      <c r="AM13" s="188"/>
      <c r="AN13" s="159"/>
      <c r="AO13" s="159"/>
      <c r="AP13" s="193"/>
      <c r="AQ13" s="255"/>
      <c r="AR13" s="188"/>
      <c r="AS13" s="159"/>
      <c r="AT13" s="159"/>
      <c r="AU13" s="211"/>
    </row>
    <row r="14" spans="1:47" s="83" customFormat="1" ht="102.75" customHeight="1" x14ac:dyDescent="0.25">
      <c r="A14" s="707"/>
      <c r="B14" s="756"/>
      <c r="C14" s="151" t="s">
        <v>169</v>
      </c>
      <c r="D14" s="174" t="s">
        <v>327</v>
      </c>
      <c r="E14" s="152" t="s">
        <v>328</v>
      </c>
      <c r="F14" s="152" t="s">
        <v>326</v>
      </c>
      <c r="G14" s="110" t="s">
        <v>522</v>
      </c>
      <c r="H14" s="94"/>
      <c r="I14" s="188"/>
      <c r="J14" s="164"/>
      <c r="K14" s="164"/>
      <c r="L14" s="193"/>
      <c r="M14" s="94"/>
      <c r="N14" s="188"/>
      <c r="O14" s="159"/>
      <c r="P14" s="164"/>
      <c r="Q14" s="211"/>
      <c r="R14" s="94"/>
      <c r="S14" s="188"/>
      <c r="T14" s="164"/>
      <c r="U14" s="164"/>
      <c r="V14" s="193"/>
      <c r="W14" s="94"/>
      <c r="X14" s="163"/>
      <c r="Y14" s="165"/>
      <c r="Z14" s="180"/>
      <c r="AA14" s="211"/>
      <c r="AB14" s="94"/>
      <c r="AC14" s="188"/>
      <c r="AD14" s="164"/>
      <c r="AE14" s="164"/>
      <c r="AF14" s="193"/>
      <c r="AG14" s="94"/>
      <c r="AH14" s="163"/>
      <c r="AI14" s="165"/>
      <c r="AJ14" s="166"/>
      <c r="AK14" s="162"/>
      <c r="AL14" s="94"/>
      <c r="AM14" s="188"/>
      <c r="AN14" s="164"/>
      <c r="AO14" s="164"/>
      <c r="AP14" s="193"/>
      <c r="AQ14" s="256"/>
      <c r="AR14" s="188"/>
      <c r="AS14" s="164"/>
      <c r="AT14" s="164"/>
      <c r="AU14" s="211"/>
    </row>
    <row r="15" spans="1:47" s="83" customFormat="1" ht="134.25" customHeight="1" thickBot="1" x14ac:dyDescent="0.3">
      <c r="A15" s="708"/>
      <c r="B15" s="756"/>
      <c r="C15" s="263" t="s">
        <v>169</v>
      </c>
      <c r="D15" s="264" t="s">
        <v>364</v>
      </c>
      <c r="E15" s="265" t="s">
        <v>329</v>
      </c>
      <c r="F15" s="265" t="s">
        <v>357</v>
      </c>
      <c r="G15" s="266" t="s">
        <v>439</v>
      </c>
      <c r="H15" s="136"/>
      <c r="I15" s="189"/>
      <c r="J15" s="190"/>
      <c r="K15" s="191"/>
      <c r="L15" s="194"/>
      <c r="M15" s="138"/>
      <c r="N15" s="189"/>
      <c r="O15" s="191"/>
      <c r="P15" s="191"/>
      <c r="Q15" s="212"/>
      <c r="R15" s="136"/>
      <c r="S15" s="189"/>
      <c r="T15" s="190"/>
      <c r="U15" s="191"/>
      <c r="V15" s="194"/>
      <c r="W15" s="138"/>
      <c r="X15" s="224"/>
      <c r="Y15" s="191"/>
      <c r="Z15" s="191"/>
      <c r="AA15" s="212"/>
      <c r="AB15" s="136"/>
      <c r="AC15" s="189"/>
      <c r="AD15" s="190"/>
      <c r="AE15" s="191"/>
      <c r="AF15" s="194"/>
      <c r="AG15" s="138"/>
      <c r="AH15" s="163"/>
      <c r="AI15" s="165"/>
      <c r="AJ15" s="166"/>
      <c r="AK15" s="162"/>
      <c r="AL15" s="136"/>
      <c r="AM15" s="189"/>
      <c r="AN15" s="190"/>
      <c r="AO15" s="191"/>
      <c r="AP15" s="194"/>
      <c r="AQ15" s="257"/>
      <c r="AR15" s="189"/>
      <c r="AS15" s="190"/>
      <c r="AT15" s="191"/>
      <c r="AU15" s="212"/>
    </row>
    <row r="16" spans="1:47" ht="19.5" thickBot="1" x14ac:dyDescent="0.35">
      <c r="A16" s="102"/>
      <c r="B16" s="102"/>
      <c r="C16" s="102"/>
      <c r="D16" s="102"/>
      <c r="E16" s="103"/>
      <c r="F16" s="108" t="s">
        <v>197</v>
      </c>
      <c r="G16" s="103"/>
      <c r="H16" s="104">
        <f>SUM(H6:H15)/10</f>
        <v>0</v>
      </c>
      <c r="I16" s="103"/>
      <c r="J16" s="105"/>
      <c r="K16" s="103"/>
      <c r="L16" s="103"/>
      <c r="M16" s="104">
        <f>SUM(M6:M15)/10</f>
        <v>0</v>
      </c>
      <c r="N16" s="102"/>
      <c r="O16" s="106"/>
      <c r="P16" s="102"/>
      <c r="Q16" s="107"/>
      <c r="R16" s="104">
        <f>SUM(R6:R15)/10</f>
        <v>0</v>
      </c>
      <c r="S16" s="103"/>
      <c r="T16" s="105"/>
      <c r="U16" s="103"/>
      <c r="V16" s="103"/>
      <c r="W16" s="104">
        <f>SUM(W6:W15)/10</f>
        <v>0</v>
      </c>
      <c r="X16" s="103"/>
      <c r="Y16" s="105"/>
      <c r="Z16" s="103"/>
      <c r="AA16" s="103"/>
      <c r="AB16" s="104">
        <f>SUM(AB6:AB15)/10</f>
        <v>0</v>
      </c>
      <c r="AC16" s="103"/>
      <c r="AD16" s="105"/>
      <c r="AE16" s="103"/>
      <c r="AF16" s="103"/>
      <c r="AG16" s="104">
        <f>SUM(AG6:AG15)/10</f>
        <v>0</v>
      </c>
      <c r="AH16" s="102"/>
      <c r="AI16" s="102"/>
      <c r="AJ16" s="102"/>
      <c r="AK16" s="102"/>
      <c r="AL16" s="104">
        <f>SUM(AL6:AL15)/10</f>
        <v>0</v>
      </c>
      <c r="AM16" s="103"/>
      <c r="AN16" s="105"/>
      <c r="AO16" s="103"/>
      <c r="AP16" s="103"/>
      <c r="AQ16" s="258">
        <f>SUM(AQ6:AQ15)/10</f>
        <v>0</v>
      </c>
      <c r="AR16" s="260"/>
      <c r="AS16" s="261"/>
      <c r="AT16" s="261"/>
      <c r="AU16" s="262"/>
    </row>
    <row r="17" spans="5:18" ht="18" thickTop="1" x14ac:dyDescent="0.3">
      <c r="E17" s="81"/>
    </row>
    <row r="18" spans="5:18" ht="60.75" customHeight="1" x14ac:dyDescent="0.3">
      <c r="E18" s="81"/>
    </row>
    <row r="19" spans="5:18" x14ac:dyDescent="0.3">
      <c r="E19" s="81"/>
    </row>
    <row r="20" spans="5:18" x14ac:dyDescent="0.3">
      <c r="E20" s="81"/>
    </row>
    <row r="21" spans="5:18" x14ac:dyDescent="0.3">
      <c r="E21" s="81"/>
    </row>
    <row r="22" spans="5:18" x14ac:dyDescent="0.3">
      <c r="E22" s="81"/>
    </row>
    <row r="23" spans="5:18" x14ac:dyDescent="0.3">
      <c r="E23" s="81"/>
    </row>
    <row r="24" spans="5:18" x14ac:dyDescent="0.3">
      <c r="E24" s="81"/>
    </row>
    <row r="25" spans="5:18" x14ac:dyDescent="0.3">
      <c r="E25" s="81"/>
    </row>
    <row r="28" spans="5:18" x14ac:dyDescent="0.3">
      <c r="R28" s="81">
        <v>8</v>
      </c>
    </row>
  </sheetData>
  <autoFilter ref="A5:AK5" xr:uid="{816B5FC7-2C02-4AE4-A9CD-E2CBFC8F0FAA}">
    <filterColumn colId="2" showButton="0"/>
  </autoFilter>
  <mergeCells count="17">
    <mergeCell ref="AL1:AP4"/>
    <mergeCell ref="AQ1:AU4"/>
    <mergeCell ref="A6:A15"/>
    <mergeCell ref="B6:B10"/>
    <mergeCell ref="B12:B15"/>
    <mergeCell ref="AB1:AF4"/>
    <mergeCell ref="AG1:AK4"/>
    <mergeCell ref="B2:G2"/>
    <mergeCell ref="B3:G3"/>
    <mergeCell ref="B4:G4"/>
    <mergeCell ref="C5:D5"/>
    <mergeCell ref="A1:A4"/>
    <mergeCell ref="B1:G1"/>
    <mergeCell ref="H1:L4"/>
    <mergeCell ref="M1:Q4"/>
    <mergeCell ref="R1:V4"/>
    <mergeCell ref="W1:AA4"/>
  </mergeCells>
  <phoneticPr fontId="54" type="noConversion"/>
  <pageMargins left="0.7" right="0.7" top="0.75" bottom="0.75" header="0.3" footer="0.3"/>
  <pageSetup paperSize="9" scale="51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"/>
  <sheetViews>
    <sheetView workbookViewId="0"/>
  </sheetViews>
  <sheetFormatPr baseColWidth="10" defaultRowHeight="15" x14ac:dyDescent="0.25"/>
  <cols>
    <col min="2" max="2" width="13.28515625" customWidth="1"/>
  </cols>
  <sheetData>
    <row r="1" spans="1:2" x14ac:dyDescent="0.25">
      <c r="A1" t="s">
        <v>141</v>
      </c>
      <c r="B1" s="76" t="s">
        <v>142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6"/>
  <sheetViews>
    <sheetView workbookViewId="0"/>
  </sheetViews>
  <sheetFormatPr baseColWidth="10" defaultRowHeight="15" x14ac:dyDescent="0.25"/>
  <cols>
    <col min="2" max="2" width="7" customWidth="1"/>
    <col min="3" max="3" width="13.7109375" customWidth="1"/>
    <col min="4" max="4" width="12.42578125" customWidth="1"/>
    <col min="7" max="7" width="14.140625" customWidth="1"/>
    <col min="8" max="8" width="0.85546875" customWidth="1"/>
    <col min="9" max="9" width="14.140625" customWidth="1"/>
    <col min="13" max="13" width="13.85546875" customWidth="1"/>
    <col min="14" max="14" width="0.85546875" customWidth="1"/>
    <col min="15" max="15" width="16.28515625" customWidth="1"/>
    <col min="19" max="19" width="16.140625" customWidth="1"/>
  </cols>
  <sheetData>
    <row r="1" spans="1:20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thickBot="1" x14ac:dyDescent="0.3">
      <c r="A3" s="1"/>
      <c r="B3" s="2"/>
      <c r="C3" s="4" t="s">
        <v>13</v>
      </c>
      <c r="D3" s="771"/>
      <c r="E3" s="771"/>
      <c r="F3" s="5"/>
      <c r="G3" s="5"/>
      <c r="H3" s="5"/>
      <c r="I3" s="6"/>
      <c r="J3" s="6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" customHeight="1" thickBot="1" x14ac:dyDescent="0.3">
      <c r="A4" s="1"/>
      <c r="B4" s="2"/>
      <c r="C4" s="4" t="s">
        <v>14</v>
      </c>
      <c r="D4" s="772"/>
      <c r="E4" s="772"/>
      <c r="F4" s="7"/>
      <c r="G4" s="7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0.75" thickBot="1" x14ac:dyDescent="0.3">
      <c r="A5" s="1"/>
      <c r="B5" s="2"/>
      <c r="C5" s="8" t="s">
        <v>15</v>
      </c>
      <c r="D5" s="772"/>
      <c r="E5" s="772"/>
      <c r="F5" s="7"/>
      <c r="G5" s="7"/>
      <c r="H5" s="7"/>
      <c r="I5" s="3"/>
      <c r="J5" s="3"/>
      <c r="K5" s="4"/>
      <c r="L5" s="4"/>
      <c r="M5" s="4"/>
      <c r="N5" s="4"/>
      <c r="O5" s="6"/>
      <c r="P5" s="6"/>
      <c r="Q5" s="6"/>
      <c r="R5" s="6"/>
      <c r="S5" s="6"/>
      <c r="T5" s="4"/>
    </row>
    <row r="6" spans="1:20" ht="15.75" thickBot="1" x14ac:dyDescent="0.3">
      <c r="A6" s="1"/>
      <c r="B6" s="2"/>
      <c r="C6" s="9" t="s">
        <v>16</v>
      </c>
      <c r="D6" s="773"/>
      <c r="E6" s="774"/>
      <c r="F6" s="774"/>
      <c r="G6" s="775"/>
      <c r="H6" s="776"/>
      <c r="I6" s="10"/>
      <c r="J6" s="764"/>
      <c r="K6" s="769"/>
      <c r="L6" s="769"/>
      <c r="M6" s="770"/>
      <c r="N6" s="764"/>
      <c r="O6" s="4"/>
      <c r="P6" s="762"/>
      <c r="Q6" s="762"/>
      <c r="R6" s="762"/>
      <c r="S6" s="762"/>
      <c r="T6" s="764"/>
    </row>
    <row r="7" spans="1:20" ht="15.75" thickBot="1" x14ac:dyDescent="0.3">
      <c r="A7" s="1"/>
      <c r="B7" s="2"/>
      <c r="C7" s="11"/>
      <c r="D7" s="12"/>
      <c r="E7" s="12"/>
      <c r="F7" s="12"/>
      <c r="G7" s="12"/>
      <c r="H7" s="764"/>
      <c r="I7" s="11"/>
      <c r="J7" s="11"/>
      <c r="K7" s="11"/>
      <c r="L7" s="11"/>
      <c r="M7" s="11"/>
      <c r="N7" s="764"/>
      <c r="O7" s="13"/>
      <c r="P7" s="13"/>
      <c r="Q7" s="13"/>
      <c r="R7" s="13"/>
      <c r="S7" s="13"/>
      <c r="T7" s="764"/>
    </row>
    <row r="8" spans="1:20" ht="15.75" thickBot="1" x14ac:dyDescent="0.3">
      <c r="A8" s="1"/>
      <c r="B8" s="2"/>
      <c r="C8" s="765" t="s">
        <v>17</v>
      </c>
      <c r="D8" s="766"/>
      <c r="E8" s="766"/>
      <c r="F8" s="766"/>
      <c r="G8" s="766"/>
      <c r="H8" s="764"/>
      <c r="I8" s="765" t="s">
        <v>18</v>
      </c>
      <c r="J8" s="766"/>
      <c r="K8" s="766"/>
      <c r="L8" s="766"/>
      <c r="M8" s="766"/>
      <c r="N8" s="764"/>
      <c r="O8" s="767" t="s">
        <v>19</v>
      </c>
      <c r="P8" s="758"/>
      <c r="Q8" s="758"/>
      <c r="R8" s="758"/>
      <c r="S8" s="759"/>
      <c r="T8" s="764"/>
    </row>
    <row r="9" spans="1:20" ht="15.75" customHeight="1" thickBot="1" x14ac:dyDescent="0.3">
      <c r="A9" s="1"/>
      <c r="B9" s="2"/>
      <c r="C9" s="768" t="s">
        <v>20</v>
      </c>
      <c r="D9" s="766"/>
      <c r="E9" s="766"/>
      <c r="F9" s="14">
        <v>42490</v>
      </c>
      <c r="G9" s="760" t="s">
        <v>21</v>
      </c>
      <c r="H9" s="764"/>
      <c r="I9" s="768" t="s">
        <v>20</v>
      </c>
      <c r="J9" s="766"/>
      <c r="K9" s="766"/>
      <c r="L9" s="14">
        <v>42613</v>
      </c>
      <c r="M9" s="760" t="s">
        <v>21</v>
      </c>
      <c r="N9" s="764"/>
      <c r="O9" s="757" t="s">
        <v>20</v>
      </c>
      <c r="P9" s="758"/>
      <c r="Q9" s="759"/>
      <c r="R9" s="14">
        <v>42735</v>
      </c>
      <c r="S9" s="760" t="s">
        <v>21</v>
      </c>
      <c r="T9" s="764"/>
    </row>
    <row r="10" spans="1:20" ht="23.25" thickBot="1" x14ac:dyDescent="0.3">
      <c r="A10" s="1"/>
      <c r="B10" s="2"/>
      <c r="C10" s="15" t="s">
        <v>22</v>
      </c>
      <c r="D10" s="15" t="s">
        <v>23</v>
      </c>
      <c r="E10" s="16" t="s">
        <v>24</v>
      </c>
      <c r="F10" s="16" t="s">
        <v>25</v>
      </c>
      <c r="G10" s="760"/>
      <c r="H10" s="764"/>
      <c r="I10" s="15" t="s">
        <v>22</v>
      </c>
      <c r="J10" s="15" t="s">
        <v>26</v>
      </c>
      <c r="K10" s="16" t="s">
        <v>24</v>
      </c>
      <c r="L10" s="16" t="s">
        <v>27</v>
      </c>
      <c r="M10" s="760"/>
      <c r="N10" s="764"/>
      <c r="O10" s="15" t="s">
        <v>22</v>
      </c>
      <c r="P10" s="15" t="s">
        <v>26</v>
      </c>
      <c r="Q10" s="16" t="s">
        <v>24</v>
      </c>
      <c r="R10" s="16" t="s">
        <v>27</v>
      </c>
      <c r="S10" s="760"/>
      <c r="T10" s="764"/>
    </row>
    <row r="11" spans="1:20" ht="15.75" thickBot="1" x14ac:dyDescent="0.3">
      <c r="A11" s="1"/>
      <c r="B11" s="2"/>
      <c r="C11" s="17"/>
      <c r="D11" s="18"/>
      <c r="E11" s="18"/>
      <c r="F11" s="18"/>
      <c r="G11" s="18"/>
      <c r="H11" s="764"/>
      <c r="I11" s="17"/>
      <c r="J11" s="18"/>
      <c r="K11" s="18"/>
      <c r="L11" s="18"/>
      <c r="M11" s="18"/>
      <c r="N11" s="764"/>
      <c r="O11" s="17"/>
      <c r="P11" s="18"/>
      <c r="Q11" s="18"/>
      <c r="R11" s="18"/>
      <c r="S11" s="18"/>
      <c r="T11" s="764"/>
    </row>
    <row r="12" spans="1:20" ht="15.75" thickBot="1" x14ac:dyDescent="0.3">
      <c r="A12" s="1"/>
      <c r="B12" s="2"/>
      <c r="C12" s="17"/>
      <c r="D12" s="18"/>
      <c r="E12" s="18"/>
      <c r="F12" s="18"/>
      <c r="G12" s="18"/>
      <c r="H12" s="764"/>
      <c r="I12" s="17"/>
      <c r="J12" s="18"/>
      <c r="K12" s="18"/>
      <c r="L12" s="18"/>
      <c r="M12" s="18"/>
      <c r="N12" s="764"/>
      <c r="O12" s="17"/>
      <c r="P12" s="18"/>
      <c r="Q12" s="18"/>
      <c r="R12" s="18"/>
      <c r="S12" s="18"/>
      <c r="T12" s="764"/>
    </row>
    <row r="13" spans="1:20" ht="15.75" thickBot="1" x14ac:dyDescent="0.3">
      <c r="A13" s="1"/>
      <c r="B13" s="2"/>
      <c r="C13" s="17"/>
      <c r="D13" s="18"/>
      <c r="E13" s="18"/>
      <c r="F13" s="18"/>
      <c r="G13" s="18"/>
      <c r="H13" s="764"/>
      <c r="I13" s="17"/>
      <c r="J13" s="18"/>
      <c r="K13" s="18"/>
      <c r="L13" s="18"/>
      <c r="M13" s="18"/>
      <c r="N13" s="764"/>
      <c r="O13" s="17"/>
      <c r="P13" s="18"/>
      <c r="Q13" s="18"/>
      <c r="R13" s="18"/>
      <c r="S13" s="18"/>
      <c r="T13" s="764"/>
    </row>
    <row r="14" spans="1:20" ht="15.75" thickBot="1" x14ac:dyDescent="0.3">
      <c r="A14" s="1"/>
      <c r="B14" s="2"/>
      <c r="C14" s="17"/>
      <c r="D14" s="18"/>
      <c r="E14" s="18"/>
      <c r="F14" s="18"/>
      <c r="G14" s="18"/>
      <c r="H14" s="764"/>
      <c r="I14" s="17"/>
      <c r="J14" s="18"/>
      <c r="K14" s="18"/>
      <c r="L14" s="18"/>
      <c r="M14" s="18"/>
      <c r="N14" s="764"/>
      <c r="O14" s="17"/>
      <c r="P14" s="18"/>
      <c r="Q14" s="18"/>
      <c r="R14" s="18"/>
      <c r="S14" s="18"/>
      <c r="T14" s="764"/>
    </row>
    <row r="15" spans="1:20" ht="15.75" thickBot="1" x14ac:dyDescent="0.3">
      <c r="A15" s="1"/>
      <c r="B15" s="2"/>
      <c r="C15" s="17"/>
      <c r="D15" s="18"/>
      <c r="E15" s="18"/>
      <c r="F15" s="18"/>
      <c r="G15" s="18"/>
      <c r="H15" s="764"/>
      <c r="I15" s="17"/>
      <c r="J15" s="18"/>
      <c r="K15" s="18"/>
      <c r="L15" s="18"/>
      <c r="M15" s="18"/>
      <c r="N15" s="764"/>
      <c r="O15" s="17"/>
      <c r="P15" s="18"/>
      <c r="Q15" s="18"/>
      <c r="R15" s="18"/>
      <c r="S15" s="18"/>
      <c r="T15" s="764"/>
    </row>
    <row r="16" spans="1:20" ht="15.75" thickBot="1" x14ac:dyDescent="0.3">
      <c r="A16" s="1"/>
      <c r="B16" s="2"/>
      <c r="C16" s="17"/>
      <c r="D16" s="18"/>
      <c r="E16" s="18"/>
      <c r="F16" s="18"/>
      <c r="G16" s="18"/>
      <c r="H16" s="764"/>
      <c r="I16" s="17"/>
      <c r="J16" s="18"/>
      <c r="K16" s="18"/>
      <c r="L16" s="18"/>
      <c r="M16" s="18"/>
      <c r="N16" s="764"/>
      <c r="O16" s="17"/>
      <c r="P16" s="18"/>
      <c r="Q16" s="18"/>
      <c r="R16" s="18"/>
      <c r="S16" s="18"/>
      <c r="T16" s="764"/>
    </row>
    <row r="17" spans="1:20" ht="15.75" thickBot="1" x14ac:dyDescent="0.3">
      <c r="A17" s="1"/>
      <c r="B17" s="2"/>
      <c r="C17" s="17"/>
      <c r="D17" s="18"/>
      <c r="E17" s="18"/>
      <c r="F17" s="18"/>
      <c r="G17" s="18"/>
      <c r="H17" s="764"/>
      <c r="I17" s="17"/>
      <c r="J17" s="18"/>
      <c r="K17" s="18"/>
      <c r="L17" s="18"/>
      <c r="M17" s="18"/>
      <c r="N17" s="764"/>
      <c r="O17" s="17"/>
      <c r="P17" s="18"/>
      <c r="Q17" s="18"/>
      <c r="R17" s="18"/>
      <c r="S17" s="18"/>
      <c r="T17" s="764"/>
    </row>
    <row r="18" spans="1:20" ht="15.75" thickBot="1" x14ac:dyDescent="0.3">
      <c r="A18" s="1"/>
      <c r="B18" s="2"/>
      <c r="C18" s="17"/>
      <c r="D18" s="18"/>
      <c r="E18" s="18"/>
      <c r="F18" s="18"/>
      <c r="G18" s="18"/>
      <c r="H18" s="777"/>
      <c r="I18" s="17"/>
      <c r="J18" s="18"/>
      <c r="K18" s="18"/>
      <c r="L18" s="18"/>
      <c r="M18" s="18"/>
      <c r="N18" s="764"/>
      <c r="O18" s="17"/>
      <c r="P18" s="18"/>
      <c r="Q18" s="18"/>
      <c r="R18" s="18"/>
      <c r="S18" s="18"/>
      <c r="T18" s="764"/>
    </row>
    <row r="19" spans="1:20" x14ac:dyDescent="0.25">
      <c r="A19" s="1"/>
      <c r="B19" s="19"/>
      <c r="C19" s="3"/>
      <c r="D19" s="761"/>
      <c r="E19" s="761"/>
      <c r="F19" s="761"/>
      <c r="G19" s="761"/>
      <c r="H19" s="762"/>
      <c r="I19" s="761"/>
      <c r="J19" s="761"/>
      <c r="K19" s="761"/>
      <c r="L19" s="761"/>
      <c r="M19" s="761"/>
      <c r="N19" s="762"/>
      <c r="O19" s="761"/>
      <c r="P19" s="761"/>
      <c r="Q19" s="761"/>
      <c r="R19" s="761"/>
      <c r="S19" s="761"/>
      <c r="T19" s="763"/>
    </row>
    <row r="20" spans="1:20" x14ac:dyDescent="0.25">
      <c r="A20" s="1"/>
      <c r="B20" s="19"/>
      <c r="C20" s="4"/>
      <c r="D20" s="762"/>
      <c r="E20" s="762"/>
      <c r="F20" s="762"/>
      <c r="G20" s="762"/>
      <c r="H20" s="762"/>
      <c r="I20" s="762"/>
      <c r="J20" s="762"/>
      <c r="K20" s="762"/>
      <c r="L20" s="762"/>
      <c r="M20" s="762"/>
      <c r="N20" s="762"/>
      <c r="O20" s="762"/>
      <c r="P20" s="762"/>
      <c r="Q20" s="762"/>
      <c r="R20" s="762"/>
      <c r="S20" s="762"/>
      <c r="T20" s="763"/>
    </row>
    <row r="21" spans="1:20" x14ac:dyDescent="0.25">
      <c r="A21" s="1"/>
      <c r="B21" s="19"/>
      <c r="C21" s="4"/>
      <c r="D21" s="762"/>
      <c r="E21" s="762"/>
      <c r="F21" s="762"/>
      <c r="G21" s="762"/>
      <c r="H21" s="762"/>
      <c r="I21" s="762"/>
      <c r="J21" s="762"/>
      <c r="K21" s="762"/>
      <c r="L21" s="762"/>
      <c r="M21" s="762"/>
      <c r="N21" s="762"/>
      <c r="O21" s="762"/>
      <c r="P21" s="762"/>
      <c r="Q21" s="762"/>
      <c r="R21" s="762"/>
      <c r="S21" s="762"/>
      <c r="T21" s="763"/>
    </row>
    <row r="22" spans="1:20" x14ac:dyDescent="0.25">
      <c r="A22" s="1"/>
      <c r="B22" s="19"/>
      <c r="C22" s="4"/>
      <c r="D22" s="762"/>
      <c r="E22" s="762"/>
      <c r="F22" s="762"/>
      <c r="G22" s="762"/>
      <c r="H22" s="762"/>
      <c r="I22" s="762"/>
      <c r="J22" s="762"/>
      <c r="K22" s="762"/>
      <c r="L22" s="762"/>
      <c r="M22" s="762"/>
      <c r="N22" s="762"/>
      <c r="O22" s="762"/>
      <c r="P22" s="762"/>
      <c r="Q22" s="762"/>
      <c r="R22" s="762"/>
      <c r="S22" s="762"/>
      <c r="T22" s="763"/>
    </row>
    <row r="23" spans="1:20" x14ac:dyDescent="0.25">
      <c r="A23" s="1"/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20"/>
    </row>
    <row r="24" spans="1:20" x14ac:dyDescent="0.25">
      <c r="A24" s="1"/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0"/>
    </row>
    <row r="25" spans="1:20" x14ac:dyDescent="0.25">
      <c r="A25" s="1"/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20"/>
    </row>
    <row r="26" spans="1:20" x14ac:dyDescent="0.25">
      <c r="A26" s="1"/>
      <c r="B26" s="2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22"/>
    </row>
  </sheetData>
  <mergeCells count="19">
    <mergeCell ref="D3:E3"/>
    <mergeCell ref="D4:E4"/>
    <mergeCell ref="D5:E5"/>
    <mergeCell ref="D6:G6"/>
    <mergeCell ref="H6:H18"/>
    <mergeCell ref="O9:Q9"/>
    <mergeCell ref="S9:S10"/>
    <mergeCell ref="D19:T22"/>
    <mergeCell ref="N6:N18"/>
    <mergeCell ref="P6:S6"/>
    <mergeCell ref="T6:T18"/>
    <mergeCell ref="C8:G8"/>
    <mergeCell ref="I8:M8"/>
    <mergeCell ref="O8:S8"/>
    <mergeCell ref="C9:E9"/>
    <mergeCell ref="G9:G10"/>
    <mergeCell ref="I9:K9"/>
    <mergeCell ref="M9:M10"/>
    <mergeCell ref="J6:M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526C-E14C-4873-AA4A-3F23AF59E4DC}">
  <sheetPr>
    <tabColor rgb="FFFF66FF"/>
  </sheetPr>
  <dimension ref="A1:AU21"/>
  <sheetViews>
    <sheetView topLeftCell="A10" zoomScale="69" zoomScaleNormal="69" workbookViewId="0">
      <selection activeCell="E11" sqref="E11"/>
    </sheetView>
  </sheetViews>
  <sheetFormatPr baseColWidth="10" defaultColWidth="11.42578125" defaultRowHeight="17.25" x14ac:dyDescent="0.3"/>
  <cols>
    <col min="1" max="1" width="36.42578125" style="81" customWidth="1"/>
    <col min="2" max="2" width="30.5703125" style="81" customWidth="1"/>
    <col min="3" max="3" width="7.7109375" style="81" customWidth="1"/>
    <col min="4" max="4" width="45.5703125" style="81" customWidth="1"/>
    <col min="5" max="5" width="40.7109375" style="87" customWidth="1"/>
    <col min="6" max="6" width="26.5703125" style="81" customWidth="1"/>
    <col min="7" max="7" width="25.7109375" style="81" customWidth="1"/>
    <col min="8" max="8" width="15" style="81" customWidth="1"/>
    <col min="9" max="9" width="56.85546875" style="81" customWidth="1"/>
    <col min="10" max="10" width="38" style="82" customWidth="1"/>
    <col min="11" max="11" width="47.5703125" style="81" customWidth="1"/>
    <col min="12" max="12" width="39.7109375" style="81" customWidth="1"/>
    <col min="13" max="13" width="16.7109375" style="84" customWidth="1"/>
    <col min="14" max="14" width="55.28515625" style="81" customWidth="1"/>
    <col min="15" max="15" width="42.28515625" style="85" customWidth="1"/>
    <col min="16" max="16" width="43.5703125" style="81" customWidth="1"/>
    <col min="17" max="17" width="40.7109375" style="86" customWidth="1"/>
    <col min="18" max="18" width="15.42578125" style="81" customWidth="1"/>
    <col min="19" max="19" width="44.85546875" style="81" customWidth="1"/>
    <col min="20" max="20" width="33.7109375" style="81" customWidth="1"/>
    <col min="21" max="21" width="33.140625" style="81" customWidth="1"/>
    <col min="22" max="22" width="37.85546875" style="81" customWidth="1"/>
    <col min="23" max="23" width="14.85546875" style="81" customWidth="1"/>
    <col min="24" max="24" width="37.85546875" style="81" customWidth="1"/>
    <col min="25" max="25" width="28.28515625" style="81" customWidth="1"/>
    <col min="26" max="26" width="30.28515625" style="81" customWidth="1"/>
    <col min="27" max="27" width="21.85546875" style="81" customWidth="1"/>
    <col min="28" max="28" width="17.7109375" style="81" customWidth="1"/>
    <col min="29" max="29" width="30.7109375" style="81" customWidth="1"/>
    <col min="30" max="30" width="26.28515625" style="81" customWidth="1"/>
    <col min="31" max="31" width="33.140625" style="81" customWidth="1"/>
    <col min="32" max="32" width="29.140625" style="81" customWidth="1"/>
    <col min="33" max="33" width="15.5703125" style="81" customWidth="1"/>
    <col min="34" max="34" width="30.140625" style="81" customWidth="1"/>
    <col min="35" max="35" width="23.140625" style="81" customWidth="1"/>
    <col min="36" max="36" width="32.7109375" style="81" customWidth="1"/>
    <col min="37" max="37" width="25.7109375" style="81" customWidth="1"/>
    <col min="38" max="38" width="16.5703125" style="81" customWidth="1"/>
    <col min="39" max="39" width="28" style="81" customWidth="1"/>
    <col min="40" max="40" width="17.5703125" style="81" customWidth="1"/>
    <col min="41" max="41" width="33.140625" style="81" customWidth="1"/>
    <col min="42" max="42" width="28.140625" style="81" customWidth="1"/>
    <col min="43" max="43" width="18.42578125" style="81" customWidth="1"/>
    <col min="44" max="44" width="20.28515625" style="81" customWidth="1"/>
    <col min="45" max="45" width="18.28515625" style="81" customWidth="1"/>
    <col min="46" max="46" width="32.7109375" style="81" customWidth="1"/>
    <col min="47" max="47" width="19.7109375" style="81" customWidth="1"/>
    <col min="48" max="16384" width="11.42578125" style="81"/>
  </cols>
  <sheetData>
    <row r="1" spans="1:47" ht="33" customHeight="1" thickBot="1" x14ac:dyDescent="0.35">
      <c r="A1" s="696"/>
      <c r="B1" s="697" t="s">
        <v>534</v>
      </c>
      <c r="C1" s="697"/>
      <c r="D1" s="697"/>
      <c r="E1" s="697"/>
      <c r="F1" s="697"/>
      <c r="G1" s="697"/>
      <c r="H1" s="688" t="s">
        <v>507</v>
      </c>
      <c r="I1" s="688"/>
      <c r="J1" s="688"/>
      <c r="K1" s="688"/>
      <c r="L1" s="688"/>
      <c r="M1" s="688" t="s">
        <v>508</v>
      </c>
      <c r="N1" s="688"/>
      <c r="O1" s="688"/>
      <c r="P1" s="688"/>
      <c r="Q1" s="688"/>
      <c r="R1" s="691" t="s">
        <v>509</v>
      </c>
      <c r="S1" s="691"/>
      <c r="T1" s="691"/>
      <c r="U1" s="691"/>
      <c r="V1" s="691"/>
      <c r="W1" s="710" t="s">
        <v>512</v>
      </c>
      <c r="X1" s="711"/>
      <c r="Y1" s="711"/>
      <c r="Z1" s="711"/>
      <c r="AA1" s="712"/>
      <c r="AB1" s="691" t="s">
        <v>513</v>
      </c>
      <c r="AC1" s="691"/>
      <c r="AD1" s="691"/>
      <c r="AE1" s="691"/>
      <c r="AF1" s="691"/>
      <c r="AG1" s="691" t="s">
        <v>515</v>
      </c>
      <c r="AH1" s="691"/>
      <c r="AI1" s="691"/>
      <c r="AJ1" s="691"/>
      <c r="AK1" s="691"/>
      <c r="AL1" s="691" t="s">
        <v>516</v>
      </c>
      <c r="AM1" s="691"/>
      <c r="AN1" s="691"/>
      <c r="AO1" s="691"/>
      <c r="AP1" s="691"/>
      <c r="AQ1" s="691" t="s">
        <v>514</v>
      </c>
      <c r="AR1" s="691"/>
      <c r="AS1" s="691"/>
      <c r="AT1" s="691"/>
      <c r="AU1" s="691"/>
    </row>
    <row r="2" spans="1:47" ht="24.6" customHeight="1" thickBot="1" x14ac:dyDescent="0.35">
      <c r="A2" s="696"/>
      <c r="B2" s="705" t="s">
        <v>505</v>
      </c>
      <c r="C2" s="705"/>
      <c r="D2" s="705"/>
      <c r="E2" s="705"/>
      <c r="F2" s="705"/>
      <c r="G2" s="705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92"/>
      <c r="S2" s="692"/>
      <c r="T2" s="692"/>
      <c r="U2" s="692"/>
      <c r="V2" s="692"/>
      <c r="W2" s="713"/>
      <c r="X2" s="714"/>
      <c r="Y2" s="714"/>
      <c r="Z2" s="714"/>
      <c r="AA2" s="715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</row>
    <row r="3" spans="1:47" ht="22.15" customHeight="1" thickBot="1" x14ac:dyDescent="0.35">
      <c r="A3" s="696"/>
      <c r="B3" s="778" t="s">
        <v>344</v>
      </c>
      <c r="C3" s="778"/>
      <c r="D3" s="778"/>
      <c r="E3" s="778"/>
      <c r="F3" s="778"/>
      <c r="G3" s="778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92"/>
      <c r="S3" s="692"/>
      <c r="T3" s="692"/>
      <c r="U3" s="692"/>
      <c r="V3" s="692"/>
      <c r="W3" s="713"/>
      <c r="X3" s="714"/>
      <c r="Y3" s="714"/>
      <c r="Z3" s="714"/>
      <c r="AA3" s="715"/>
      <c r="AB3" s="692"/>
      <c r="AC3" s="692"/>
      <c r="AD3" s="692"/>
      <c r="AE3" s="692"/>
      <c r="AF3" s="692"/>
      <c r="AG3" s="692"/>
      <c r="AH3" s="692"/>
      <c r="AI3" s="692"/>
      <c r="AJ3" s="692"/>
      <c r="AK3" s="692"/>
      <c r="AL3" s="692"/>
      <c r="AM3" s="692"/>
      <c r="AN3" s="692"/>
      <c r="AO3" s="692"/>
      <c r="AP3" s="692"/>
      <c r="AQ3" s="692"/>
      <c r="AR3" s="692"/>
      <c r="AS3" s="692"/>
      <c r="AT3" s="692"/>
      <c r="AU3" s="692"/>
    </row>
    <row r="4" spans="1:47" ht="28.9" customHeight="1" thickBot="1" x14ac:dyDescent="0.35">
      <c r="A4" s="696"/>
      <c r="B4" s="779" t="s">
        <v>376</v>
      </c>
      <c r="C4" s="780"/>
      <c r="D4" s="780"/>
      <c r="E4" s="780"/>
      <c r="F4" s="780"/>
      <c r="G4" s="781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3"/>
      <c r="S4" s="693"/>
      <c r="T4" s="693"/>
      <c r="U4" s="693"/>
      <c r="V4" s="693"/>
      <c r="W4" s="716"/>
      <c r="X4" s="717"/>
      <c r="Y4" s="717"/>
      <c r="Z4" s="717"/>
      <c r="AA4" s="718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</row>
    <row r="5" spans="1:47" ht="56.25" customHeight="1" thickBot="1" x14ac:dyDescent="0.35">
      <c r="A5" s="98" t="s">
        <v>292</v>
      </c>
      <c r="B5" s="99" t="s">
        <v>8</v>
      </c>
      <c r="C5" s="748" t="s">
        <v>28</v>
      </c>
      <c r="D5" s="748"/>
      <c r="E5" s="98" t="s">
        <v>293</v>
      </c>
      <c r="F5" s="99" t="s">
        <v>0</v>
      </c>
      <c r="G5" s="99" t="s">
        <v>7</v>
      </c>
      <c r="H5" s="100" t="s">
        <v>125</v>
      </c>
      <c r="I5" s="101" t="s">
        <v>126</v>
      </c>
      <c r="J5" s="101" t="s">
        <v>127</v>
      </c>
      <c r="K5" s="100" t="s">
        <v>128</v>
      </c>
      <c r="L5" s="100" t="s">
        <v>21</v>
      </c>
      <c r="M5" s="100" t="s">
        <v>125</v>
      </c>
      <c r="N5" s="100" t="s">
        <v>126</v>
      </c>
      <c r="O5" s="101" t="s">
        <v>127</v>
      </c>
      <c r="P5" s="100" t="s">
        <v>128</v>
      </c>
      <c r="Q5" s="100" t="s">
        <v>21</v>
      </c>
      <c r="R5" s="100" t="s">
        <v>125</v>
      </c>
      <c r="S5" s="100" t="s">
        <v>126</v>
      </c>
      <c r="T5" s="100" t="s">
        <v>127</v>
      </c>
      <c r="U5" s="100" t="s">
        <v>128</v>
      </c>
      <c r="V5" s="100" t="s">
        <v>21</v>
      </c>
      <c r="W5" s="100" t="s">
        <v>125</v>
      </c>
      <c r="X5" s="100" t="s">
        <v>126</v>
      </c>
      <c r="Y5" s="100" t="s">
        <v>127</v>
      </c>
      <c r="Z5" s="100" t="s">
        <v>128</v>
      </c>
      <c r="AA5" s="100" t="s">
        <v>21</v>
      </c>
      <c r="AB5" s="100" t="s">
        <v>125</v>
      </c>
      <c r="AC5" s="100" t="s">
        <v>126</v>
      </c>
      <c r="AD5" s="100" t="s">
        <v>127</v>
      </c>
      <c r="AE5" s="100" t="s">
        <v>128</v>
      </c>
      <c r="AF5" s="100" t="s">
        <v>21</v>
      </c>
      <c r="AG5" s="100" t="s">
        <v>125</v>
      </c>
      <c r="AH5" s="100" t="s">
        <v>126</v>
      </c>
      <c r="AI5" s="100" t="s">
        <v>127</v>
      </c>
      <c r="AJ5" s="100" t="s">
        <v>128</v>
      </c>
      <c r="AK5" s="100" t="s">
        <v>21</v>
      </c>
      <c r="AL5" s="100" t="s">
        <v>125</v>
      </c>
      <c r="AM5" s="100" t="s">
        <v>126</v>
      </c>
      <c r="AN5" s="100" t="s">
        <v>127</v>
      </c>
      <c r="AO5" s="100" t="s">
        <v>128</v>
      </c>
      <c r="AP5" s="100" t="s">
        <v>21</v>
      </c>
      <c r="AQ5" s="100" t="s">
        <v>125</v>
      </c>
      <c r="AR5" s="100" t="s">
        <v>126</v>
      </c>
      <c r="AS5" s="100" t="s">
        <v>127</v>
      </c>
      <c r="AT5" s="100" t="s">
        <v>128</v>
      </c>
      <c r="AU5" s="100" t="s">
        <v>21</v>
      </c>
    </row>
    <row r="6" spans="1:47" ht="144.75" customHeight="1" thickBot="1" x14ac:dyDescent="0.35">
      <c r="A6" s="706" t="s">
        <v>375</v>
      </c>
      <c r="B6" s="120" t="s">
        <v>400</v>
      </c>
      <c r="C6" s="121" t="s">
        <v>1</v>
      </c>
      <c r="D6" s="122" t="s">
        <v>272</v>
      </c>
      <c r="E6" s="122" t="s">
        <v>377</v>
      </c>
      <c r="F6" s="122" t="s">
        <v>450</v>
      </c>
      <c r="G6" s="225" t="s">
        <v>506</v>
      </c>
      <c r="H6" s="123"/>
      <c r="I6" s="185"/>
      <c r="J6" s="199"/>
      <c r="K6" s="187"/>
      <c r="L6" s="200"/>
      <c r="M6" s="123"/>
      <c r="N6" s="230"/>
      <c r="O6" s="199"/>
      <c r="P6" s="187"/>
      <c r="Q6" s="240"/>
      <c r="R6" s="97"/>
      <c r="S6" s="230"/>
      <c r="T6" s="199"/>
      <c r="U6" s="187"/>
      <c r="V6" s="232"/>
      <c r="W6" s="231"/>
      <c r="X6" s="219"/>
      <c r="Y6" s="199"/>
      <c r="Z6" s="187"/>
      <c r="AA6" s="242"/>
      <c r="AB6" s="96"/>
      <c r="AC6" s="245"/>
      <c r="AD6" s="233"/>
      <c r="AE6" s="233"/>
      <c r="AF6" s="242"/>
      <c r="AG6" s="97"/>
      <c r="AH6" s="250"/>
      <c r="AI6" s="232"/>
      <c r="AJ6" s="232"/>
      <c r="AK6" s="242"/>
      <c r="AL6" s="97"/>
      <c r="AM6" s="250"/>
      <c r="AN6" s="232"/>
      <c r="AO6" s="232"/>
      <c r="AP6" s="242"/>
      <c r="AQ6" s="97"/>
      <c r="AR6" s="250"/>
      <c r="AS6" s="232"/>
      <c r="AT6" s="232"/>
      <c r="AU6" s="215"/>
    </row>
    <row r="7" spans="1:47" ht="109.5" customHeight="1" thickBot="1" x14ac:dyDescent="0.35">
      <c r="A7" s="707"/>
      <c r="B7" s="120" t="s">
        <v>401</v>
      </c>
      <c r="C7" s="124" t="s">
        <v>4</v>
      </c>
      <c r="D7" s="122" t="s">
        <v>349</v>
      </c>
      <c r="E7" s="122" t="s">
        <v>378</v>
      </c>
      <c r="F7" s="122" t="s">
        <v>450</v>
      </c>
      <c r="G7" s="225" t="s">
        <v>451</v>
      </c>
      <c r="H7" s="182"/>
      <c r="I7" s="201"/>
      <c r="J7" s="160"/>
      <c r="K7" s="155"/>
      <c r="L7" s="202"/>
      <c r="M7" s="182"/>
      <c r="N7" s="181"/>
      <c r="O7" s="160"/>
      <c r="P7" s="155"/>
      <c r="Q7" s="226"/>
      <c r="R7" s="182"/>
      <c r="S7" s="181"/>
      <c r="T7" s="160"/>
      <c r="U7" s="155"/>
      <c r="V7" s="156"/>
      <c r="W7" s="153"/>
      <c r="X7" s="154"/>
      <c r="Y7" s="160"/>
      <c r="Z7" s="155"/>
      <c r="AA7" s="243"/>
      <c r="AB7" s="182"/>
      <c r="AC7" s="181"/>
      <c r="AD7" s="160"/>
      <c r="AE7" s="155"/>
      <c r="AF7" s="243"/>
      <c r="AG7" s="182"/>
      <c r="AH7" s="181"/>
      <c r="AI7" s="160"/>
      <c r="AJ7" s="155"/>
      <c r="AK7" s="243"/>
      <c r="AL7" s="182"/>
      <c r="AM7" s="181"/>
      <c r="AN7" s="160"/>
      <c r="AO7" s="155"/>
      <c r="AP7" s="243"/>
      <c r="AQ7" s="182"/>
      <c r="AR7" s="181"/>
      <c r="AS7" s="160"/>
      <c r="AT7" s="155"/>
      <c r="AU7" s="216"/>
    </row>
    <row r="8" spans="1:47" s="83" customFormat="1" ht="119.25" customHeight="1" thickBot="1" x14ac:dyDescent="0.3">
      <c r="A8" s="707"/>
      <c r="B8" s="120" t="s">
        <v>402</v>
      </c>
      <c r="C8" s="124" t="s">
        <v>9</v>
      </c>
      <c r="D8" s="122" t="s">
        <v>330</v>
      </c>
      <c r="E8" s="122" t="s">
        <v>379</v>
      </c>
      <c r="F8" s="122" t="s">
        <v>450</v>
      </c>
      <c r="G8" s="225" t="s">
        <v>452</v>
      </c>
      <c r="H8" s="182"/>
      <c r="I8" s="201"/>
      <c r="J8" s="160"/>
      <c r="K8" s="155"/>
      <c r="L8" s="203"/>
      <c r="M8" s="182"/>
      <c r="N8" s="181"/>
      <c r="O8" s="160"/>
      <c r="P8" s="155"/>
      <c r="Q8" s="227"/>
      <c r="R8" s="213"/>
      <c r="S8" s="181"/>
      <c r="T8" s="160"/>
      <c r="U8" s="155"/>
      <c r="V8" s="162"/>
      <c r="W8" s="161"/>
      <c r="X8" s="154"/>
      <c r="Y8" s="160"/>
      <c r="Z8" s="155"/>
      <c r="AA8" s="193"/>
      <c r="AB8" s="94"/>
      <c r="AC8" s="184"/>
      <c r="AD8" s="164"/>
      <c r="AE8" s="164"/>
      <c r="AF8" s="193"/>
      <c r="AG8" s="94"/>
      <c r="AH8" s="184"/>
      <c r="AI8" s="165"/>
      <c r="AJ8" s="166"/>
      <c r="AK8" s="193"/>
      <c r="AL8" s="94"/>
      <c r="AM8" s="184"/>
      <c r="AN8" s="165"/>
      <c r="AO8" s="166"/>
      <c r="AP8" s="193"/>
      <c r="AQ8" s="94"/>
      <c r="AR8" s="184"/>
      <c r="AS8" s="165"/>
      <c r="AT8" s="166"/>
      <c r="AU8" s="211"/>
    </row>
    <row r="9" spans="1:47" ht="102" customHeight="1" thickBot="1" x14ac:dyDescent="0.35">
      <c r="A9" s="707"/>
      <c r="B9" s="120" t="s">
        <v>403</v>
      </c>
      <c r="C9" s="124" t="s">
        <v>11</v>
      </c>
      <c r="D9" s="122" t="s">
        <v>356</v>
      </c>
      <c r="E9" s="122" t="s">
        <v>380</v>
      </c>
      <c r="F9" s="122" t="s">
        <v>450</v>
      </c>
      <c r="G9" s="225" t="s">
        <v>453</v>
      </c>
      <c r="H9" s="182"/>
      <c r="I9" s="201"/>
      <c r="J9" s="160"/>
      <c r="K9" s="155"/>
      <c r="L9" s="204"/>
      <c r="M9" s="182"/>
      <c r="N9" s="181"/>
      <c r="O9" s="160"/>
      <c r="P9" s="155"/>
      <c r="Q9" s="228"/>
      <c r="R9" s="213"/>
      <c r="S9" s="181"/>
      <c r="T9" s="160"/>
      <c r="U9" s="155"/>
      <c r="V9" s="167"/>
      <c r="W9" s="161"/>
      <c r="X9" s="154"/>
      <c r="Y9" s="160"/>
      <c r="Z9" s="155"/>
      <c r="AA9" s="244"/>
      <c r="AB9" s="94"/>
      <c r="AC9" s="184"/>
      <c r="AD9" s="165"/>
      <c r="AE9" s="164"/>
      <c r="AF9" s="244"/>
      <c r="AG9" s="94"/>
      <c r="AH9" s="184"/>
      <c r="AI9" s="165"/>
      <c r="AJ9" s="166"/>
      <c r="AK9" s="244"/>
      <c r="AL9" s="94"/>
      <c r="AM9" s="184"/>
      <c r="AN9" s="165"/>
      <c r="AO9" s="166"/>
      <c r="AP9" s="244"/>
      <c r="AQ9" s="94"/>
      <c r="AR9" s="184"/>
      <c r="AS9" s="165"/>
      <c r="AT9" s="166"/>
      <c r="AU9" s="217"/>
    </row>
    <row r="10" spans="1:47" ht="90.75" customHeight="1" thickBot="1" x14ac:dyDescent="0.35">
      <c r="A10" s="707"/>
      <c r="B10" s="120" t="s">
        <v>404</v>
      </c>
      <c r="C10" s="125" t="s">
        <v>345</v>
      </c>
      <c r="D10" s="122" t="s">
        <v>454</v>
      </c>
      <c r="E10" s="126" t="s">
        <v>379</v>
      </c>
      <c r="F10" s="122" t="s">
        <v>450</v>
      </c>
      <c r="G10" s="225" t="s">
        <v>455</v>
      </c>
      <c r="H10" s="182"/>
      <c r="I10" s="201"/>
      <c r="J10" s="160"/>
      <c r="K10" s="155"/>
      <c r="L10" s="204"/>
      <c r="M10" s="182"/>
      <c r="N10" s="181"/>
      <c r="O10" s="160"/>
      <c r="P10" s="155"/>
      <c r="Q10" s="228"/>
      <c r="R10" s="213"/>
      <c r="S10" s="181"/>
      <c r="T10" s="160"/>
      <c r="U10" s="155"/>
      <c r="V10" s="167"/>
      <c r="W10" s="161"/>
      <c r="X10" s="154"/>
      <c r="Y10" s="160"/>
      <c r="Z10" s="155"/>
      <c r="AA10" s="244"/>
      <c r="AB10" s="94"/>
      <c r="AC10" s="184"/>
      <c r="AD10" s="165"/>
      <c r="AE10" s="164"/>
      <c r="AF10" s="244"/>
      <c r="AG10" s="94"/>
      <c r="AH10" s="184"/>
      <c r="AI10" s="165"/>
      <c r="AJ10" s="166"/>
      <c r="AK10" s="244"/>
      <c r="AL10" s="94"/>
      <c r="AM10" s="184"/>
      <c r="AN10" s="165"/>
      <c r="AO10" s="166"/>
      <c r="AP10" s="244"/>
      <c r="AQ10" s="94"/>
      <c r="AR10" s="184"/>
      <c r="AS10" s="165"/>
      <c r="AT10" s="166"/>
      <c r="AU10" s="217"/>
    </row>
    <row r="11" spans="1:47" ht="95.25" customHeight="1" thickBot="1" x14ac:dyDescent="0.35">
      <c r="A11" s="708"/>
      <c r="B11" s="127" t="s">
        <v>405</v>
      </c>
      <c r="C11" s="124" t="s">
        <v>346</v>
      </c>
      <c r="D11" s="128" t="s">
        <v>231</v>
      </c>
      <c r="E11" s="122" t="s">
        <v>381</v>
      </c>
      <c r="F11" s="122" t="s">
        <v>450</v>
      </c>
      <c r="G11" s="225" t="s">
        <v>455</v>
      </c>
      <c r="H11" s="129"/>
      <c r="I11" s="205"/>
      <c r="J11" s="206"/>
      <c r="K11" s="207"/>
      <c r="L11" s="229"/>
      <c r="M11" s="129"/>
      <c r="N11" s="234"/>
      <c r="O11" s="206"/>
      <c r="P11" s="207"/>
      <c r="Q11" s="241"/>
      <c r="R11" s="214"/>
      <c r="S11" s="234"/>
      <c r="T11" s="206"/>
      <c r="U11" s="207"/>
      <c r="V11" s="236"/>
      <c r="W11" s="235"/>
      <c r="X11" s="220"/>
      <c r="Y11" s="206"/>
      <c r="Z11" s="207"/>
      <c r="AA11" s="194"/>
      <c r="AB11" s="247"/>
      <c r="AC11" s="246"/>
      <c r="AD11" s="237"/>
      <c r="AE11" s="238"/>
      <c r="AF11" s="249"/>
      <c r="AG11" s="251"/>
      <c r="AH11" s="246"/>
      <c r="AI11" s="237"/>
      <c r="AJ11" s="238"/>
      <c r="AK11" s="252"/>
      <c r="AL11" s="251"/>
      <c r="AM11" s="246"/>
      <c r="AN11" s="237"/>
      <c r="AO11" s="238"/>
      <c r="AP11" s="252"/>
      <c r="AQ11" s="251"/>
      <c r="AR11" s="246"/>
      <c r="AS11" s="237"/>
      <c r="AT11" s="238"/>
      <c r="AU11" s="239"/>
    </row>
    <row r="12" spans="1:47" ht="19.5" thickBot="1" x14ac:dyDescent="0.35">
      <c r="A12" s="102"/>
      <c r="B12" s="102"/>
      <c r="C12" s="102"/>
      <c r="D12" s="102"/>
      <c r="E12" s="103"/>
      <c r="F12" s="108" t="s">
        <v>197</v>
      </c>
      <c r="G12" s="103"/>
      <c r="H12" s="114">
        <f>SUM(H6:H11)/6</f>
        <v>0</v>
      </c>
      <c r="I12" s="103"/>
      <c r="J12" s="105"/>
      <c r="K12" s="103"/>
      <c r="L12" s="103"/>
      <c r="M12" s="114">
        <f>SUM(M6:M11)/6</f>
        <v>0</v>
      </c>
      <c r="N12" s="102"/>
      <c r="O12" s="106"/>
      <c r="P12" s="102"/>
      <c r="Q12" s="107"/>
      <c r="R12" s="114">
        <f>SUM(R6:R11)/6</f>
        <v>0</v>
      </c>
      <c r="S12" s="102"/>
      <c r="T12" s="102"/>
      <c r="U12" s="102"/>
      <c r="V12" s="102"/>
      <c r="W12" s="114">
        <f>SUM(W6:W11)/6</f>
        <v>0</v>
      </c>
      <c r="X12" s="103"/>
      <c r="Y12" s="105"/>
      <c r="Z12" s="103"/>
      <c r="AA12" s="103"/>
      <c r="AB12" s="248">
        <f>SUM(AB6:AB11)/6</f>
        <v>0</v>
      </c>
      <c r="AC12" s="102"/>
      <c r="AD12" s="106"/>
      <c r="AE12" s="102"/>
      <c r="AF12" s="107"/>
      <c r="AG12" s="114">
        <f>SUM(AG6:AG11)/6</f>
        <v>0</v>
      </c>
      <c r="AH12" s="102"/>
      <c r="AI12" s="102"/>
      <c r="AJ12" s="102"/>
      <c r="AK12" s="102"/>
      <c r="AL12" s="114">
        <f>SUM(AL6:AL11)/6</f>
        <v>0</v>
      </c>
      <c r="AM12" s="102"/>
      <c r="AN12" s="102"/>
      <c r="AO12" s="102"/>
      <c r="AP12" s="102"/>
      <c r="AQ12" s="114">
        <f>SUM(AQ6:AQ11)/6</f>
        <v>0</v>
      </c>
      <c r="AR12" s="102"/>
      <c r="AS12" s="102"/>
      <c r="AT12" s="102"/>
      <c r="AU12" s="102"/>
    </row>
    <row r="13" spans="1:47" ht="18.75" thickTop="1" thickBot="1" x14ac:dyDescent="0.35">
      <c r="E13" s="81"/>
    </row>
    <row r="14" spans="1:47" ht="60.75" customHeight="1" thickBot="1" x14ac:dyDescent="0.35">
      <c r="D14" s="111" t="s">
        <v>368</v>
      </c>
      <c r="E14" s="111" t="s">
        <v>369</v>
      </c>
    </row>
    <row r="15" spans="1:47" ht="22.5" customHeight="1" thickBot="1" x14ac:dyDescent="0.35">
      <c r="D15" s="112">
        <v>36938</v>
      </c>
      <c r="E15" s="113" t="s">
        <v>370</v>
      </c>
    </row>
    <row r="16" spans="1:47" ht="24.75" customHeight="1" thickBot="1" x14ac:dyDescent="0.35">
      <c r="D16" s="112">
        <v>37286</v>
      </c>
      <c r="E16" s="113" t="s">
        <v>371</v>
      </c>
    </row>
    <row r="17" spans="4:5" ht="24" customHeight="1" thickBot="1" x14ac:dyDescent="0.35">
      <c r="D17" s="112">
        <v>37288</v>
      </c>
      <c r="E17" s="113" t="s">
        <v>372</v>
      </c>
    </row>
    <row r="18" spans="4:5" ht="37.5" customHeight="1" thickBot="1" x14ac:dyDescent="0.35">
      <c r="D18" s="112">
        <v>37326</v>
      </c>
      <c r="E18" s="113" t="s">
        <v>373</v>
      </c>
    </row>
    <row r="19" spans="4:5" ht="33" customHeight="1" thickBot="1" x14ac:dyDescent="0.35">
      <c r="D19" s="112">
        <v>63835</v>
      </c>
      <c r="E19" s="113" t="s">
        <v>374</v>
      </c>
    </row>
    <row r="20" spans="4:5" x14ac:dyDescent="0.3">
      <c r="E20" s="81"/>
    </row>
    <row r="21" spans="4:5" x14ac:dyDescent="0.3">
      <c r="E21" s="81"/>
    </row>
  </sheetData>
  <autoFilter ref="A5:AK5" xr:uid="{3C3F526C-E14C-4873-AA4A-3F23AF59E4DC}">
    <filterColumn colId="2" showButton="0"/>
  </autoFilter>
  <mergeCells count="15">
    <mergeCell ref="AL1:AP4"/>
    <mergeCell ref="AQ1:AU4"/>
    <mergeCell ref="A6:A11"/>
    <mergeCell ref="AB1:AF4"/>
    <mergeCell ref="AG1:AK4"/>
    <mergeCell ref="B2:G2"/>
    <mergeCell ref="B3:G3"/>
    <mergeCell ref="B4:G4"/>
    <mergeCell ref="C5:D5"/>
    <mergeCell ref="A1:A4"/>
    <mergeCell ref="B1:G1"/>
    <mergeCell ref="H1:L4"/>
    <mergeCell ref="M1:Q4"/>
    <mergeCell ref="R1:V4"/>
    <mergeCell ref="W1:AA4"/>
  </mergeCells>
  <pageMargins left="0.7" right="0.7" top="0.75" bottom="0.75" header="0.3" footer="0.3"/>
  <pageSetup paperSize="9" scale="5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/>
  </sheetViews>
  <sheetFormatPr baseColWidth="10" defaultRowHeight="15" x14ac:dyDescent="0.25"/>
  <cols>
    <col min="1" max="1" width="39.85546875" customWidth="1"/>
    <col min="2" max="2" width="32.7109375" customWidth="1"/>
    <col min="3" max="3" width="32.28515625" customWidth="1"/>
    <col min="4" max="4" width="30.85546875" customWidth="1"/>
  </cols>
  <sheetData>
    <row r="1" spans="1:4" s="74" customFormat="1" ht="37.5" x14ac:dyDescent="0.25">
      <c r="A1" s="77" t="s">
        <v>129</v>
      </c>
      <c r="B1" s="77" t="s">
        <v>132</v>
      </c>
      <c r="C1" s="77" t="s">
        <v>130</v>
      </c>
      <c r="D1" s="77" t="s">
        <v>131</v>
      </c>
    </row>
    <row r="2" spans="1:4" s="74" customFormat="1" ht="45" x14ac:dyDescent="0.25">
      <c r="A2" s="74" t="s">
        <v>133</v>
      </c>
      <c r="B2" s="75" t="s">
        <v>134</v>
      </c>
      <c r="C2" s="74" t="s">
        <v>135</v>
      </c>
      <c r="D2" s="74" t="s">
        <v>140</v>
      </c>
    </row>
    <row r="3" spans="1:4" s="74" customFormat="1" ht="60" x14ac:dyDescent="0.25">
      <c r="A3" s="74" t="s">
        <v>133</v>
      </c>
      <c r="B3" s="75" t="s">
        <v>134</v>
      </c>
      <c r="C3" s="74" t="s">
        <v>136</v>
      </c>
      <c r="D3" s="619" t="s">
        <v>143</v>
      </c>
    </row>
    <row r="4" spans="1:4" s="74" customFormat="1" ht="30" x14ac:dyDescent="0.25">
      <c r="A4" s="74" t="s">
        <v>133</v>
      </c>
      <c r="B4" s="75" t="s">
        <v>134</v>
      </c>
      <c r="C4" s="74" t="s">
        <v>166</v>
      </c>
      <c r="D4" s="619"/>
    </row>
    <row r="5" spans="1:4" s="74" customFormat="1" ht="30" x14ac:dyDescent="0.25">
      <c r="A5" s="74" t="s">
        <v>133</v>
      </c>
      <c r="B5" s="75" t="s">
        <v>134</v>
      </c>
      <c r="C5" s="74" t="s">
        <v>137</v>
      </c>
      <c r="D5" s="619"/>
    </row>
    <row r="6" spans="1:4" s="74" customFormat="1" ht="45" x14ac:dyDescent="0.25">
      <c r="A6" s="74" t="s">
        <v>133</v>
      </c>
      <c r="B6" s="75" t="s">
        <v>134</v>
      </c>
      <c r="C6" s="74" t="s">
        <v>167</v>
      </c>
      <c r="D6" s="619"/>
    </row>
    <row r="7" spans="1:4" s="74" customFormat="1" ht="30" x14ac:dyDescent="0.25">
      <c r="A7" s="74" t="s">
        <v>133</v>
      </c>
      <c r="B7" s="75" t="s">
        <v>134</v>
      </c>
      <c r="C7" s="74" t="s">
        <v>138</v>
      </c>
      <c r="D7" s="619"/>
    </row>
    <row r="8" spans="1:4" s="74" customFormat="1" ht="30" x14ac:dyDescent="0.25">
      <c r="A8" s="74" t="s">
        <v>133</v>
      </c>
      <c r="B8" s="75" t="s">
        <v>134</v>
      </c>
      <c r="C8" s="74" t="s">
        <v>139</v>
      </c>
      <c r="D8" s="619"/>
    </row>
    <row r="9" spans="1:4" s="74" customFormat="1" ht="90" x14ac:dyDescent="0.25">
      <c r="A9" s="74" t="s">
        <v>144</v>
      </c>
      <c r="B9" s="75" t="s">
        <v>145</v>
      </c>
      <c r="C9" s="74" t="s">
        <v>146</v>
      </c>
      <c r="D9" s="74" t="s">
        <v>147</v>
      </c>
    </row>
    <row r="10" spans="1:4" s="74" customFormat="1" ht="150" x14ac:dyDescent="0.25">
      <c r="A10" s="74" t="s">
        <v>148</v>
      </c>
      <c r="B10" s="75" t="s">
        <v>149</v>
      </c>
      <c r="C10" s="74" t="s">
        <v>146</v>
      </c>
      <c r="D10" s="74" t="s">
        <v>150</v>
      </c>
    </row>
    <row r="11" spans="1:4" s="74" customFormat="1" ht="150" x14ac:dyDescent="0.25">
      <c r="A11" s="74" t="s">
        <v>152</v>
      </c>
      <c r="B11" s="75" t="s">
        <v>151</v>
      </c>
      <c r="C11" s="74" t="s">
        <v>153</v>
      </c>
      <c r="D11" s="74" t="s">
        <v>165</v>
      </c>
    </row>
    <row r="12" spans="1:4" s="74" customFormat="1" ht="30" x14ac:dyDescent="0.25">
      <c r="A12" s="74" t="s">
        <v>154</v>
      </c>
      <c r="B12" s="75" t="s">
        <v>155</v>
      </c>
      <c r="C12" s="74" t="s">
        <v>146</v>
      </c>
      <c r="D12" s="74" t="s">
        <v>147</v>
      </c>
    </row>
    <row r="13" spans="1:4" s="74" customFormat="1" ht="60" x14ac:dyDescent="0.25">
      <c r="A13" s="74" t="s">
        <v>156</v>
      </c>
      <c r="B13" s="75" t="s">
        <v>157</v>
      </c>
      <c r="C13" s="74" t="s">
        <v>146</v>
      </c>
      <c r="D13" s="74" t="s">
        <v>158</v>
      </c>
    </row>
    <row r="14" spans="1:4" s="74" customFormat="1" ht="135" x14ac:dyDescent="0.25">
      <c r="A14" s="74" t="s">
        <v>159</v>
      </c>
      <c r="B14" s="75" t="s">
        <v>160</v>
      </c>
      <c r="C14" s="74" t="s">
        <v>161</v>
      </c>
      <c r="D14" s="74" t="s">
        <v>162</v>
      </c>
    </row>
    <row r="15" spans="1:4" s="74" customFormat="1" ht="30" customHeight="1" x14ac:dyDescent="0.25">
      <c r="A15" s="620" t="s">
        <v>163</v>
      </c>
      <c r="B15" s="620"/>
      <c r="C15" s="620"/>
      <c r="D15" s="74" t="s">
        <v>164</v>
      </c>
    </row>
    <row r="16" spans="1:4" s="74" customFormat="1" x14ac:dyDescent="0.25"/>
    <row r="17" s="74" customFormat="1" x14ac:dyDescent="0.25"/>
    <row r="18" s="74" customFormat="1" x14ac:dyDescent="0.25"/>
    <row r="19" s="74" customFormat="1" x14ac:dyDescent="0.25"/>
    <row r="20" s="74" customFormat="1" x14ac:dyDescent="0.25"/>
    <row r="21" s="74" customFormat="1" x14ac:dyDescent="0.25"/>
    <row r="22" s="74" customFormat="1" x14ac:dyDescent="0.25"/>
    <row r="23" s="74" customFormat="1" x14ac:dyDescent="0.25"/>
    <row r="24" s="74" customFormat="1" x14ac:dyDescent="0.25"/>
    <row r="25" s="74" customFormat="1" x14ac:dyDescent="0.25"/>
    <row r="26" s="74" customFormat="1" x14ac:dyDescent="0.25"/>
    <row r="27" s="74" customFormat="1" x14ac:dyDescent="0.25"/>
    <row r="28" s="74" customFormat="1" x14ac:dyDescent="0.25"/>
  </sheetData>
  <mergeCells count="2">
    <mergeCell ref="D3:D8"/>
    <mergeCell ref="A15:C15"/>
  </mergeCells>
  <hyperlinks>
    <hyperlink ref="B2" r:id="rId1" xr:uid="{00000000-0004-0000-0100-000000000000}"/>
    <hyperlink ref="B3" r:id="rId2" xr:uid="{00000000-0004-0000-0100-000001000000}"/>
    <hyperlink ref="B4" r:id="rId3" xr:uid="{00000000-0004-0000-0100-000002000000}"/>
    <hyperlink ref="B5" r:id="rId4" xr:uid="{00000000-0004-0000-0100-000003000000}"/>
    <hyperlink ref="B6" r:id="rId5" xr:uid="{00000000-0004-0000-0100-000004000000}"/>
    <hyperlink ref="B7" r:id="rId6" xr:uid="{00000000-0004-0000-0100-000005000000}"/>
    <hyperlink ref="B8" r:id="rId7" xr:uid="{00000000-0004-0000-0100-000006000000}"/>
    <hyperlink ref="B9" r:id="rId8" xr:uid="{00000000-0004-0000-0100-000007000000}"/>
    <hyperlink ref="B10" r:id="rId9" xr:uid="{00000000-0004-0000-0100-000008000000}"/>
    <hyperlink ref="B11" r:id="rId10" xr:uid="{00000000-0004-0000-0100-000009000000}"/>
    <hyperlink ref="B12" r:id="rId11" xr:uid="{00000000-0004-0000-0100-00000A000000}"/>
    <hyperlink ref="B13" r:id="rId12" xr:uid="{00000000-0004-0000-0100-00000B000000}"/>
    <hyperlink ref="B14" r:id="rId13" xr:uid="{00000000-0004-0000-0100-00000C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197"/>
  <sheetViews>
    <sheetView workbookViewId="0"/>
  </sheetViews>
  <sheetFormatPr baseColWidth="10" defaultColWidth="0" defaultRowHeight="12.75" customHeight="1" zeroHeight="1" x14ac:dyDescent="0.25"/>
  <cols>
    <col min="1" max="1" width="2.7109375" customWidth="1"/>
    <col min="2" max="2" width="2" customWidth="1"/>
    <col min="3" max="3" width="18.140625" customWidth="1"/>
    <col min="4" max="4" width="52.7109375" customWidth="1"/>
    <col min="5" max="5" width="51.7109375" customWidth="1"/>
    <col min="6" max="6" width="3.42578125" customWidth="1"/>
    <col min="7" max="7" width="2.140625" customWidth="1"/>
    <col min="8" max="16384" width="11.42578125" hidden="1"/>
  </cols>
  <sheetData>
    <row r="1" spans="1:6" ht="15.75" thickBot="1" x14ac:dyDescent="0.3">
      <c r="C1" s="23"/>
      <c r="D1" s="23"/>
      <c r="E1" s="23"/>
    </row>
    <row r="2" spans="1:6" ht="16.5" thickTop="1" x14ac:dyDescent="0.25">
      <c r="B2" s="24"/>
      <c r="C2" s="677" t="s">
        <v>29</v>
      </c>
      <c r="D2" s="677"/>
      <c r="E2" s="677"/>
      <c r="F2" s="25"/>
    </row>
    <row r="3" spans="1:6" ht="21" thickBot="1" x14ac:dyDescent="0.3">
      <c r="A3" s="26"/>
      <c r="B3" s="27"/>
      <c r="C3" s="678" t="s">
        <v>30</v>
      </c>
      <c r="D3" s="678"/>
      <c r="E3" s="678"/>
      <c r="F3" s="28"/>
    </row>
    <row r="4" spans="1:6" ht="15.75" thickTop="1" x14ac:dyDescent="0.25">
      <c r="A4" s="26"/>
      <c r="B4" s="27"/>
      <c r="C4" s="679" t="s">
        <v>31</v>
      </c>
      <c r="D4" s="680"/>
      <c r="E4" s="681"/>
      <c r="F4" s="29"/>
    </row>
    <row r="5" spans="1:6" ht="15" x14ac:dyDescent="0.25">
      <c r="A5" s="26"/>
      <c r="B5" s="27"/>
      <c r="C5" s="682" t="s">
        <v>32</v>
      </c>
      <c r="D5" s="683"/>
      <c r="E5" s="684"/>
      <c r="F5" s="29"/>
    </row>
    <row r="6" spans="1:6" ht="15" x14ac:dyDescent="0.25">
      <c r="A6" s="26"/>
      <c r="B6" s="27"/>
      <c r="C6" s="685" t="s">
        <v>33</v>
      </c>
      <c r="D6" s="686"/>
      <c r="E6" s="687"/>
      <c r="F6" s="29"/>
    </row>
    <row r="7" spans="1:6" ht="15" x14ac:dyDescent="0.25">
      <c r="A7" s="26"/>
      <c r="B7" s="27"/>
      <c r="C7" s="675" t="s">
        <v>34</v>
      </c>
      <c r="D7" s="661"/>
      <c r="E7" s="676"/>
      <c r="F7" s="30"/>
    </row>
    <row r="8" spans="1:6" ht="15" x14ac:dyDescent="0.25">
      <c r="A8" s="26"/>
      <c r="B8" s="27"/>
      <c r="C8" s="660" t="s">
        <v>35</v>
      </c>
      <c r="D8" s="661"/>
      <c r="E8" s="662"/>
      <c r="F8" s="30"/>
    </row>
    <row r="9" spans="1:6" ht="15" x14ac:dyDescent="0.25">
      <c r="A9" s="26"/>
      <c r="B9" s="27"/>
      <c r="C9" s="660" t="s">
        <v>36</v>
      </c>
      <c r="D9" s="661"/>
      <c r="E9" s="662"/>
      <c r="F9" s="30"/>
    </row>
    <row r="10" spans="1:6" ht="15" x14ac:dyDescent="0.25">
      <c r="A10" s="26"/>
      <c r="B10" s="27"/>
      <c r="C10" s="660" t="s">
        <v>37</v>
      </c>
      <c r="D10" s="661"/>
      <c r="E10" s="662"/>
      <c r="F10" s="30"/>
    </row>
    <row r="11" spans="1:6" ht="15" x14ac:dyDescent="0.25">
      <c r="A11" s="26"/>
      <c r="B11" s="27"/>
      <c r="C11" s="660" t="s">
        <v>38</v>
      </c>
      <c r="D11" s="661"/>
      <c r="E11" s="662"/>
      <c r="F11" s="30"/>
    </row>
    <row r="12" spans="1:6" ht="15" x14ac:dyDescent="0.25">
      <c r="A12" s="26"/>
      <c r="B12" s="27"/>
      <c r="C12" s="660" t="s">
        <v>39</v>
      </c>
      <c r="D12" s="661"/>
      <c r="E12" s="662"/>
      <c r="F12" s="30"/>
    </row>
    <row r="13" spans="1:6" ht="18.75" thickBot="1" x14ac:dyDescent="0.3">
      <c r="A13" s="31"/>
      <c r="B13" s="32"/>
      <c r="C13" s="33"/>
      <c r="D13" s="33"/>
      <c r="E13" s="33"/>
      <c r="F13" s="34"/>
    </row>
    <row r="14" spans="1:6" ht="19.5" thickTop="1" thickBot="1" x14ac:dyDescent="0.3">
      <c r="A14" s="31"/>
      <c r="B14" s="32"/>
      <c r="C14" s="634" t="s">
        <v>40</v>
      </c>
      <c r="D14" s="635"/>
      <c r="E14" s="636"/>
      <c r="F14" s="34"/>
    </row>
    <row r="15" spans="1:6" ht="15.75" thickTop="1" x14ac:dyDescent="0.25">
      <c r="A15" s="35"/>
      <c r="B15" s="36"/>
      <c r="C15" s="663" t="s">
        <v>41</v>
      </c>
      <c r="D15" s="664"/>
      <c r="E15" s="665"/>
      <c r="F15" s="37"/>
    </row>
    <row r="16" spans="1:6" ht="15" x14ac:dyDescent="0.25">
      <c r="A16" s="35"/>
      <c r="B16" s="36"/>
      <c r="C16" s="666" t="s">
        <v>42</v>
      </c>
      <c r="D16" s="667"/>
      <c r="E16" s="668"/>
      <c r="F16" s="37"/>
    </row>
    <row r="17" spans="1:6" ht="58.5" customHeight="1" x14ac:dyDescent="0.25">
      <c r="A17" s="35"/>
      <c r="B17" s="36"/>
      <c r="C17" s="652" t="s">
        <v>43</v>
      </c>
      <c r="D17" s="653"/>
      <c r="E17" s="654"/>
      <c r="F17" s="37"/>
    </row>
    <row r="18" spans="1:6" ht="15" x14ac:dyDescent="0.25">
      <c r="B18" s="38"/>
      <c r="C18" s="39"/>
      <c r="D18" s="40"/>
      <c r="E18" s="41"/>
      <c r="F18" s="42"/>
    </row>
    <row r="19" spans="1:6" ht="25.5" x14ac:dyDescent="0.25">
      <c r="B19" s="38"/>
      <c r="C19" s="43" t="s">
        <v>44</v>
      </c>
      <c r="D19" s="44" t="s">
        <v>45</v>
      </c>
      <c r="E19" s="45" t="s">
        <v>46</v>
      </c>
      <c r="F19" s="42"/>
    </row>
    <row r="20" spans="1:6" ht="15" x14ac:dyDescent="0.25">
      <c r="B20" s="38"/>
      <c r="C20" s="669" t="s">
        <v>47</v>
      </c>
      <c r="D20" s="46" t="s">
        <v>48</v>
      </c>
      <c r="E20" s="637" t="s">
        <v>49</v>
      </c>
      <c r="F20" s="42"/>
    </row>
    <row r="21" spans="1:6" ht="25.5" x14ac:dyDescent="0.25">
      <c r="B21" s="38"/>
      <c r="C21" s="670"/>
      <c r="D21" s="46" t="s">
        <v>50</v>
      </c>
      <c r="E21" s="638"/>
      <c r="F21" s="42"/>
    </row>
    <row r="22" spans="1:6" ht="15" x14ac:dyDescent="0.25">
      <c r="B22" s="38"/>
      <c r="C22" s="670"/>
      <c r="D22" s="46" t="s">
        <v>51</v>
      </c>
      <c r="E22" s="638"/>
      <c r="F22" s="42"/>
    </row>
    <row r="23" spans="1:6" ht="15" x14ac:dyDescent="0.25">
      <c r="B23" s="38"/>
      <c r="C23" s="670"/>
      <c r="D23" s="46" t="s">
        <v>52</v>
      </c>
      <c r="E23" s="638"/>
      <c r="F23" s="42"/>
    </row>
    <row r="24" spans="1:6" ht="15" x14ac:dyDescent="0.25">
      <c r="B24" s="38"/>
      <c r="C24" s="670"/>
      <c r="D24" s="46" t="s">
        <v>53</v>
      </c>
      <c r="E24" s="638"/>
      <c r="F24" s="42"/>
    </row>
    <row r="25" spans="1:6" ht="15" x14ac:dyDescent="0.25">
      <c r="B25" s="38"/>
      <c r="C25" s="671" t="s">
        <v>54</v>
      </c>
      <c r="D25" s="47" t="s">
        <v>55</v>
      </c>
      <c r="E25" s="638"/>
      <c r="F25" s="42"/>
    </row>
    <row r="26" spans="1:6" ht="15" x14ac:dyDescent="0.25">
      <c r="B26" s="38"/>
      <c r="C26" s="671"/>
      <c r="D26" s="47" t="s">
        <v>56</v>
      </c>
      <c r="E26" s="638"/>
      <c r="F26" s="42"/>
    </row>
    <row r="27" spans="1:6" ht="15" x14ac:dyDescent="0.25">
      <c r="B27" s="38"/>
      <c r="C27" s="671"/>
      <c r="D27" s="47" t="s">
        <v>57</v>
      </c>
      <c r="E27" s="638"/>
      <c r="F27" s="42"/>
    </row>
    <row r="28" spans="1:6" ht="15" x14ac:dyDescent="0.25">
      <c r="B28" s="38"/>
      <c r="C28" s="671"/>
      <c r="D28" s="47" t="s">
        <v>58</v>
      </c>
      <c r="E28" s="638"/>
      <c r="F28" s="42"/>
    </row>
    <row r="29" spans="1:6" ht="15" x14ac:dyDescent="0.25">
      <c r="B29" s="38"/>
      <c r="C29" s="671"/>
      <c r="D29" s="47" t="s">
        <v>59</v>
      </c>
      <c r="E29" s="638"/>
      <c r="F29" s="42"/>
    </row>
    <row r="30" spans="1:6" ht="15" x14ac:dyDescent="0.25">
      <c r="B30" s="38"/>
      <c r="C30" s="672"/>
      <c r="D30" s="47" t="s">
        <v>60</v>
      </c>
      <c r="E30" s="638"/>
      <c r="F30" s="42"/>
    </row>
    <row r="31" spans="1:6" ht="15" x14ac:dyDescent="0.25">
      <c r="B31" s="38"/>
      <c r="C31" s="673" t="s">
        <v>61</v>
      </c>
      <c r="D31" s="48" t="s">
        <v>62</v>
      </c>
      <c r="E31" s="638"/>
      <c r="F31" s="42"/>
    </row>
    <row r="32" spans="1:6" ht="15" x14ac:dyDescent="0.25">
      <c r="B32" s="38"/>
      <c r="C32" s="673"/>
      <c r="D32" s="48" t="s">
        <v>63</v>
      </c>
      <c r="E32" s="638"/>
      <c r="F32" s="42"/>
    </row>
    <row r="33" spans="1:6" ht="15" x14ac:dyDescent="0.25">
      <c r="B33" s="38"/>
      <c r="C33" s="673"/>
      <c r="D33" s="48" t="s">
        <v>64</v>
      </c>
      <c r="E33" s="638"/>
      <c r="F33" s="42"/>
    </row>
    <row r="34" spans="1:6" ht="25.5" x14ac:dyDescent="0.25">
      <c r="B34" s="38"/>
      <c r="C34" s="673"/>
      <c r="D34" s="48" t="s">
        <v>65</v>
      </c>
      <c r="E34" s="638"/>
      <c r="F34" s="42"/>
    </row>
    <row r="35" spans="1:6" ht="15" x14ac:dyDescent="0.25">
      <c r="B35" s="38"/>
      <c r="C35" s="673"/>
      <c r="D35" s="48" t="s">
        <v>66</v>
      </c>
      <c r="E35" s="638"/>
      <c r="F35" s="42"/>
    </row>
    <row r="36" spans="1:6" ht="15.75" thickBot="1" x14ac:dyDescent="0.3">
      <c r="B36" s="38"/>
      <c r="C36" s="674"/>
      <c r="D36" s="49" t="s">
        <v>67</v>
      </c>
      <c r="E36" s="639"/>
      <c r="F36" s="42"/>
    </row>
    <row r="37" spans="1:6" ht="69" customHeight="1" thickTop="1" thickBot="1" x14ac:dyDescent="0.3">
      <c r="B37" s="38"/>
      <c r="C37" s="656" t="s">
        <v>68</v>
      </c>
      <c r="D37" s="657"/>
      <c r="E37" s="658"/>
      <c r="F37" s="42"/>
    </row>
    <row r="38" spans="1:6" ht="45.75" customHeight="1" thickTop="1" x14ac:dyDescent="0.25">
      <c r="A38" s="35"/>
      <c r="B38" s="36"/>
      <c r="C38" s="624" t="s">
        <v>69</v>
      </c>
      <c r="D38" s="625"/>
      <c r="E38" s="626"/>
      <c r="F38" s="37"/>
    </row>
    <row r="39" spans="1:6" ht="39.75" customHeight="1" thickBot="1" x14ac:dyDescent="0.3">
      <c r="A39" s="35"/>
      <c r="B39" s="36"/>
      <c r="C39" s="627" t="s">
        <v>70</v>
      </c>
      <c r="D39" s="628"/>
      <c r="E39" s="629"/>
      <c r="F39" s="37"/>
    </row>
    <row r="40" spans="1:6" ht="15.75" thickTop="1" x14ac:dyDescent="0.25">
      <c r="A40" s="35"/>
      <c r="B40" s="36"/>
      <c r="C40" s="50"/>
      <c r="D40" s="50"/>
      <c r="E40" s="50"/>
      <c r="F40" s="37"/>
    </row>
    <row r="41" spans="1:6" ht="38.25" customHeight="1" thickBot="1" x14ac:dyDescent="0.3">
      <c r="B41" s="51"/>
      <c r="C41" s="659" t="s">
        <v>71</v>
      </c>
      <c r="D41" s="659"/>
      <c r="E41" s="659"/>
      <c r="F41" s="52"/>
    </row>
    <row r="42" spans="1:6" ht="16.5" thickTop="1" thickBot="1" x14ac:dyDescent="0.3">
      <c r="B42" s="38"/>
      <c r="C42" s="53"/>
      <c r="D42" s="53"/>
      <c r="E42" s="53"/>
      <c r="F42" s="54"/>
    </row>
    <row r="43" spans="1:6" ht="44.25" customHeight="1" thickTop="1" thickBot="1" x14ac:dyDescent="0.3">
      <c r="A43" s="31"/>
      <c r="B43" s="32"/>
      <c r="C43" s="634" t="s">
        <v>72</v>
      </c>
      <c r="D43" s="635"/>
      <c r="E43" s="636"/>
      <c r="F43" s="34"/>
    </row>
    <row r="44" spans="1:6" ht="15.75" thickBot="1" x14ac:dyDescent="0.3">
      <c r="B44" s="38"/>
      <c r="C44" s="643" t="s">
        <v>73</v>
      </c>
      <c r="D44" s="644"/>
      <c r="E44" s="645"/>
      <c r="F44" s="54"/>
    </row>
    <row r="45" spans="1:6" ht="15" x14ac:dyDescent="0.25">
      <c r="A45" s="35"/>
      <c r="B45" s="36"/>
      <c r="C45" s="646" t="s">
        <v>74</v>
      </c>
      <c r="D45" s="647"/>
      <c r="E45" s="648"/>
      <c r="F45" s="37"/>
    </row>
    <row r="46" spans="1:6" ht="48.75" customHeight="1" x14ac:dyDescent="0.25">
      <c r="B46" s="38"/>
      <c r="C46" s="649" t="s">
        <v>75</v>
      </c>
      <c r="D46" s="650"/>
      <c r="E46" s="651"/>
      <c r="F46" s="54"/>
    </row>
    <row r="47" spans="1:6" ht="50.25" customHeight="1" x14ac:dyDescent="0.25">
      <c r="B47" s="38"/>
      <c r="C47" s="649" t="s">
        <v>76</v>
      </c>
      <c r="D47" s="650"/>
      <c r="E47" s="651"/>
      <c r="F47" s="54"/>
    </row>
    <row r="48" spans="1:6" ht="39" customHeight="1" x14ac:dyDescent="0.25">
      <c r="A48" s="35"/>
      <c r="B48" s="36"/>
      <c r="C48" s="652" t="s">
        <v>43</v>
      </c>
      <c r="D48" s="653"/>
      <c r="E48" s="654"/>
      <c r="F48" s="37"/>
    </row>
    <row r="49" spans="2:6" ht="15" x14ac:dyDescent="0.25">
      <c r="B49" s="38"/>
      <c r="C49" s="39"/>
      <c r="D49" s="40"/>
      <c r="E49" s="41"/>
      <c r="F49" s="42"/>
    </row>
    <row r="50" spans="2:6" ht="25.5" x14ac:dyDescent="0.25">
      <c r="B50" s="38"/>
      <c r="C50" s="55" t="s">
        <v>44</v>
      </c>
      <c r="D50" s="44" t="s">
        <v>45</v>
      </c>
      <c r="E50" s="45" t="s">
        <v>46</v>
      </c>
      <c r="F50" s="42"/>
    </row>
    <row r="51" spans="2:6" ht="15" x14ac:dyDescent="0.25">
      <c r="B51" s="38"/>
      <c r="C51" s="655" t="s">
        <v>47</v>
      </c>
      <c r="D51" s="46" t="s">
        <v>48</v>
      </c>
      <c r="E51" s="637" t="s">
        <v>77</v>
      </c>
      <c r="F51" s="42"/>
    </row>
    <row r="52" spans="2:6" ht="15" x14ac:dyDescent="0.25">
      <c r="B52" s="38"/>
      <c r="C52" s="655"/>
      <c r="D52" s="46" t="s">
        <v>78</v>
      </c>
      <c r="E52" s="638"/>
      <c r="F52" s="42"/>
    </row>
    <row r="53" spans="2:6" ht="15" x14ac:dyDescent="0.25">
      <c r="B53" s="38"/>
      <c r="C53" s="655"/>
      <c r="D53" s="46" t="s">
        <v>51</v>
      </c>
      <c r="E53" s="638"/>
      <c r="F53" s="42"/>
    </row>
    <row r="54" spans="2:6" ht="15" x14ac:dyDescent="0.25">
      <c r="B54" s="38"/>
      <c r="C54" s="655"/>
      <c r="D54" s="46" t="s">
        <v>52</v>
      </c>
      <c r="E54" s="638"/>
      <c r="F54" s="42"/>
    </row>
    <row r="55" spans="2:6" ht="15" x14ac:dyDescent="0.25">
      <c r="B55" s="38"/>
      <c r="C55" s="655"/>
      <c r="D55" s="46" t="s">
        <v>53</v>
      </c>
      <c r="E55" s="638"/>
      <c r="F55" s="42"/>
    </row>
    <row r="56" spans="2:6" ht="15" x14ac:dyDescent="0.25">
      <c r="B56" s="38"/>
      <c r="C56" s="640" t="s">
        <v>54</v>
      </c>
      <c r="D56" s="47" t="s">
        <v>55</v>
      </c>
      <c r="E56" s="638"/>
      <c r="F56" s="42"/>
    </row>
    <row r="57" spans="2:6" ht="15" x14ac:dyDescent="0.25">
      <c r="B57" s="38"/>
      <c r="C57" s="640"/>
      <c r="D57" s="47" t="s">
        <v>56</v>
      </c>
      <c r="E57" s="638"/>
      <c r="F57" s="42"/>
    </row>
    <row r="58" spans="2:6" ht="15" x14ac:dyDescent="0.25">
      <c r="B58" s="38"/>
      <c r="C58" s="640"/>
      <c r="D58" s="47" t="s">
        <v>79</v>
      </c>
      <c r="E58" s="638"/>
      <c r="F58" s="42"/>
    </row>
    <row r="59" spans="2:6" ht="15" x14ac:dyDescent="0.25">
      <c r="B59" s="38"/>
      <c r="C59" s="640"/>
      <c r="D59" s="47" t="s">
        <v>57</v>
      </c>
      <c r="E59" s="638"/>
      <c r="F59" s="42"/>
    </row>
    <row r="60" spans="2:6" ht="15" x14ac:dyDescent="0.25">
      <c r="B60" s="38"/>
      <c r="C60" s="640"/>
      <c r="D60" s="47" t="s">
        <v>80</v>
      </c>
      <c r="E60" s="638"/>
      <c r="F60" s="42"/>
    </row>
    <row r="61" spans="2:6" ht="15" x14ac:dyDescent="0.25">
      <c r="B61" s="38"/>
      <c r="C61" s="640"/>
      <c r="D61" s="47" t="s">
        <v>59</v>
      </c>
      <c r="E61" s="638"/>
      <c r="F61" s="42"/>
    </row>
    <row r="62" spans="2:6" ht="15" x14ac:dyDescent="0.25">
      <c r="B62" s="38"/>
      <c r="C62" s="640"/>
      <c r="D62" s="47" t="s">
        <v>81</v>
      </c>
      <c r="E62" s="638"/>
      <c r="F62" s="42"/>
    </row>
    <row r="63" spans="2:6" ht="15" x14ac:dyDescent="0.25">
      <c r="B63" s="38"/>
      <c r="C63" s="641" t="s">
        <v>82</v>
      </c>
      <c r="D63" s="48" t="s">
        <v>62</v>
      </c>
      <c r="E63" s="638"/>
      <c r="F63" s="42"/>
    </row>
    <row r="64" spans="2:6" ht="15" x14ac:dyDescent="0.25">
      <c r="B64" s="38"/>
      <c r="C64" s="641"/>
      <c r="D64" s="48" t="s">
        <v>63</v>
      </c>
      <c r="E64" s="638"/>
      <c r="F64" s="42"/>
    </row>
    <row r="65" spans="1:6" ht="15" x14ac:dyDescent="0.25">
      <c r="B65" s="38"/>
      <c r="C65" s="641"/>
      <c r="D65" s="56" t="s">
        <v>64</v>
      </c>
      <c r="E65" s="638"/>
      <c r="F65" s="42"/>
    </row>
    <row r="66" spans="1:6" ht="25.5" x14ac:dyDescent="0.25">
      <c r="B66" s="38"/>
      <c r="C66" s="641"/>
      <c r="D66" s="56" t="s">
        <v>83</v>
      </c>
      <c r="E66" s="638"/>
      <c r="F66" s="42"/>
    </row>
    <row r="67" spans="1:6" ht="15" x14ac:dyDescent="0.25">
      <c r="B67" s="38"/>
      <c r="C67" s="641"/>
      <c r="D67" s="56" t="s">
        <v>66</v>
      </c>
      <c r="E67" s="638"/>
      <c r="F67" s="42"/>
    </row>
    <row r="68" spans="1:6" ht="15.75" thickBot="1" x14ac:dyDescent="0.3">
      <c r="B68" s="38"/>
      <c r="C68" s="642"/>
      <c r="D68" s="57" t="s">
        <v>84</v>
      </c>
      <c r="E68" s="639"/>
      <c r="F68" s="42"/>
    </row>
    <row r="69" spans="1:6" ht="16.5" thickTop="1" thickBot="1" x14ac:dyDescent="0.3">
      <c r="A69" s="35"/>
      <c r="B69" s="36"/>
      <c r="C69" s="621" t="s">
        <v>68</v>
      </c>
      <c r="D69" s="622"/>
      <c r="E69" s="623"/>
      <c r="F69" s="37"/>
    </row>
    <row r="70" spans="1:6" ht="15.75" thickTop="1" x14ac:dyDescent="0.25">
      <c r="A70" s="35"/>
      <c r="B70" s="36"/>
      <c r="C70" s="624" t="s">
        <v>69</v>
      </c>
      <c r="D70" s="625"/>
      <c r="E70" s="626"/>
      <c r="F70" s="37"/>
    </row>
    <row r="71" spans="1:6" ht="15.75" thickBot="1" x14ac:dyDescent="0.3">
      <c r="A71" s="35"/>
      <c r="B71" s="36"/>
      <c r="C71" s="627" t="s">
        <v>70</v>
      </c>
      <c r="D71" s="628"/>
      <c r="E71" s="629"/>
      <c r="F71" s="37"/>
    </row>
    <row r="72" spans="1:6" ht="16.5" thickTop="1" thickBot="1" x14ac:dyDescent="0.3">
      <c r="A72" s="35"/>
      <c r="B72" s="36"/>
      <c r="C72" s="50"/>
      <c r="D72" s="50"/>
      <c r="E72" s="50"/>
      <c r="F72" s="37"/>
    </row>
    <row r="73" spans="1:6" ht="16.5" thickTop="1" thickBot="1" x14ac:dyDescent="0.3">
      <c r="B73" s="38"/>
      <c r="C73" s="630" t="s">
        <v>85</v>
      </c>
      <c r="D73" s="631"/>
      <c r="E73" s="632"/>
      <c r="F73" s="54"/>
    </row>
    <row r="74" spans="1:6" ht="15.75" thickTop="1" x14ac:dyDescent="0.25">
      <c r="B74" s="38"/>
      <c r="C74" s="633" t="s">
        <v>71</v>
      </c>
      <c r="D74" s="633"/>
      <c r="E74" s="633"/>
      <c r="F74" s="54"/>
    </row>
    <row r="75" spans="1:6" ht="15.75" thickBot="1" x14ac:dyDescent="0.3">
      <c r="B75" s="51"/>
      <c r="C75" s="58"/>
      <c r="D75" s="58"/>
      <c r="E75" s="58"/>
      <c r="F75" s="52"/>
    </row>
    <row r="76" spans="1:6" ht="15.75" thickTop="1" x14ac:dyDescent="0.25">
      <c r="C76" s="23"/>
      <c r="D76" s="23"/>
      <c r="E76" s="23"/>
    </row>
    <row r="77" spans="1:6" ht="15" x14ac:dyDescent="0.25"/>
    <row r="78" spans="1:6" ht="15" x14ac:dyDescent="0.25"/>
    <row r="79" spans="1:6" ht="15" x14ac:dyDescent="0.25"/>
    <row r="80" spans="1:6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</sheetData>
  <mergeCells count="38">
    <mergeCell ref="C7:E7"/>
    <mergeCell ref="C8:E8"/>
    <mergeCell ref="C9:E9"/>
    <mergeCell ref="C10:E10"/>
    <mergeCell ref="C2:E2"/>
    <mergeCell ref="C3:E3"/>
    <mergeCell ref="C4:E4"/>
    <mergeCell ref="C5:E5"/>
    <mergeCell ref="C6:E6"/>
    <mergeCell ref="C37:E37"/>
    <mergeCell ref="C38:E38"/>
    <mergeCell ref="C39:E39"/>
    <mergeCell ref="C41:E41"/>
    <mergeCell ref="C11:E11"/>
    <mergeCell ref="C12:E12"/>
    <mergeCell ref="C14:E14"/>
    <mergeCell ref="C15:E15"/>
    <mergeCell ref="C16:E16"/>
    <mergeCell ref="C17:E17"/>
    <mergeCell ref="C20:C24"/>
    <mergeCell ref="E20:E36"/>
    <mergeCell ref="C25:C30"/>
    <mergeCell ref="C31:C36"/>
    <mergeCell ref="C43:E43"/>
    <mergeCell ref="E51:E68"/>
    <mergeCell ref="C56:C62"/>
    <mergeCell ref="C63:C68"/>
    <mergeCell ref="C44:E44"/>
    <mergeCell ref="C45:E45"/>
    <mergeCell ref="C46:E46"/>
    <mergeCell ref="C47:E47"/>
    <mergeCell ref="C48:E48"/>
    <mergeCell ref="C51:C55"/>
    <mergeCell ref="C69:E69"/>
    <mergeCell ref="C70:E70"/>
    <mergeCell ref="C71:E71"/>
    <mergeCell ref="C73:E73"/>
    <mergeCell ref="C74:E74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tabColor rgb="FF00FFFF"/>
  </sheetPr>
  <dimension ref="A1:AU44"/>
  <sheetViews>
    <sheetView topLeftCell="A10" zoomScale="60" zoomScaleNormal="60" workbookViewId="0">
      <selection activeCell="F16" sqref="F16"/>
    </sheetView>
  </sheetViews>
  <sheetFormatPr baseColWidth="10" defaultColWidth="11.42578125" defaultRowHeight="17.25" x14ac:dyDescent="0.3"/>
  <cols>
    <col min="1" max="1" width="54.28515625" style="81" customWidth="1"/>
    <col min="2" max="2" width="30.5703125" style="81" customWidth="1"/>
    <col min="3" max="3" width="7.7109375" style="81" customWidth="1"/>
    <col min="4" max="4" width="45.5703125" style="81" customWidth="1"/>
    <col min="5" max="5" width="40.7109375" style="87" customWidth="1"/>
    <col min="6" max="6" width="40.7109375" style="81" customWidth="1"/>
    <col min="7" max="7" width="25.7109375" style="81" customWidth="1"/>
    <col min="8" max="8" width="16.85546875" style="81" customWidth="1"/>
    <col min="9" max="9" width="48.28515625" style="81" customWidth="1"/>
    <col min="10" max="10" width="34.140625" style="82" customWidth="1"/>
    <col min="11" max="11" width="44.7109375" style="81" customWidth="1"/>
    <col min="12" max="12" width="34.42578125" style="81" customWidth="1"/>
    <col min="13" max="13" width="16.28515625" style="84" customWidth="1"/>
    <col min="14" max="14" width="55.28515625" style="81" customWidth="1"/>
    <col min="15" max="15" width="42.28515625" style="85" customWidth="1"/>
    <col min="16" max="16" width="43.5703125" style="81" customWidth="1"/>
    <col min="17" max="17" width="40.7109375" style="86" customWidth="1"/>
    <col min="18" max="18" width="16.5703125" style="81" customWidth="1"/>
    <col min="19" max="19" width="43" style="81" customWidth="1"/>
    <col min="20" max="20" width="26.7109375" style="81" customWidth="1"/>
    <col min="21" max="21" width="33.140625" style="81" customWidth="1"/>
    <col min="22" max="22" width="30.85546875" style="81" customWidth="1"/>
    <col min="23" max="23" width="16.42578125" style="81" customWidth="1"/>
    <col min="24" max="24" width="45.28515625" style="81" customWidth="1"/>
    <col min="25" max="25" width="28.28515625" style="81" customWidth="1"/>
    <col min="26" max="26" width="30.28515625" style="81" customWidth="1"/>
    <col min="27" max="27" width="21.85546875" style="81" customWidth="1"/>
    <col min="28" max="28" width="16.7109375" style="81" customWidth="1"/>
    <col min="29" max="29" width="50" style="81" customWidth="1"/>
    <col min="30" max="30" width="26.28515625" style="81" customWidth="1"/>
    <col min="31" max="31" width="33.140625" style="81" customWidth="1"/>
    <col min="32" max="32" width="29.140625" style="81" customWidth="1"/>
    <col min="33" max="33" width="17" style="81" customWidth="1"/>
    <col min="34" max="34" width="51.7109375" style="81" customWidth="1"/>
    <col min="35" max="35" width="18" style="81" customWidth="1"/>
    <col min="36" max="36" width="32.7109375" style="81" customWidth="1"/>
    <col min="37" max="37" width="25.7109375" style="81" customWidth="1"/>
    <col min="38" max="38" width="17.28515625" style="81" customWidth="1"/>
    <col min="39" max="39" width="30.42578125" style="81" customWidth="1"/>
    <col min="40" max="40" width="23.5703125" style="81" customWidth="1"/>
    <col min="41" max="41" width="21.85546875" style="81" customWidth="1"/>
    <col min="42" max="42" width="24.7109375" style="81" customWidth="1"/>
    <col min="43" max="43" width="16.28515625" style="81" customWidth="1"/>
    <col min="44" max="44" width="36.42578125" style="81" customWidth="1"/>
    <col min="45" max="45" width="25.28515625" style="81" customWidth="1"/>
    <col min="46" max="46" width="22.140625" style="81" customWidth="1"/>
    <col min="47" max="47" width="22.5703125" style="81" customWidth="1"/>
    <col min="48" max="16384" width="11.42578125" style="81"/>
  </cols>
  <sheetData>
    <row r="1" spans="1:47" ht="49.5" customHeight="1" thickBot="1" x14ac:dyDescent="0.35">
      <c r="A1" s="696"/>
      <c r="B1" s="697" t="s">
        <v>534</v>
      </c>
      <c r="C1" s="697"/>
      <c r="D1" s="697"/>
      <c r="E1" s="697"/>
      <c r="F1" s="697"/>
      <c r="G1" s="697"/>
      <c r="H1" s="688" t="s">
        <v>507</v>
      </c>
      <c r="I1" s="688"/>
      <c r="J1" s="688"/>
      <c r="K1" s="688"/>
      <c r="L1" s="688"/>
      <c r="M1" s="688" t="s">
        <v>508</v>
      </c>
      <c r="N1" s="688"/>
      <c r="O1" s="688"/>
      <c r="P1" s="688"/>
      <c r="Q1" s="688"/>
      <c r="R1" s="691" t="s">
        <v>509</v>
      </c>
      <c r="S1" s="691"/>
      <c r="T1" s="691"/>
      <c r="U1" s="691"/>
      <c r="V1" s="691"/>
      <c r="W1" s="710" t="s">
        <v>512</v>
      </c>
      <c r="X1" s="711"/>
      <c r="Y1" s="711"/>
      <c r="Z1" s="711"/>
      <c r="AA1" s="712"/>
      <c r="AB1" s="691" t="s">
        <v>513</v>
      </c>
      <c r="AC1" s="691"/>
      <c r="AD1" s="691"/>
      <c r="AE1" s="691"/>
      <c r="AF1" s="691"/>
      <c r="AG1" s="691" t="s">
        <v>515</v>
      </c>
      <c r="AH1" s="691"/>
      <c r="AI1" s="691"/>
      <c r="AJ1" s="691"/>
      <c r="AK1" s="691"/>
      <c r="AL1" s="691" t="s">
        <v>516</v>
      </c>
      <c r="AM1" s="691"/>
      <c r="AN1" s="691"/>
      <c r="AO1" s="691"/>
      <c r="AP1" s="691"/>
      <c r="AQ1" s="691" t="s">
        <v>514</v>
      </c>
      <c r="AR1" s="691"/>
      <c r="AS1" s="691"/>
      <c r="AT1" s="691"/>
      <c r="AU1" s="691"/>
    </row>
    <row r="2" spans="1:47" ht="48.75" customHeight="1" thickBot="1" x14ac:dyDescent="0.35">
      <c r="A2" s="696"/>
      <c r="B2" s="705" t="s">
        <v>505</v>
      </c>
      <c r="C2" s="705"/>
      <c r="D2" s="705"/>
      <c r="E2" s="705"/>
      <c r="F2" s="705"/>
      <c r="G2" s="705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92"/>
      <c r="S2" s="692"/>
      <c r="T2" s="692"/>
      <c r="U2" s="692"/>
      <c r="V2" s="692"/>
      <c r="W2" s="713"/>
      <c r="X2" s="714"/>
      <c r="Y2" s="714"/>
      <c r="Z2" s="714"/>
      <c r="AA2" s="715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</row>
    <row r="3" spans="1:47" ht="31.5" customHeight="1" thickBot="1" x14ac:dyDescent="0.35">
      <c r="A3" s="696"/>
      <c r="B3" s="698" t="s">
        <v>264</v>
      </c>
      <c r="C3" s="698"/>
      <c r="D3" s="698"/>
      <c r="E3" s="698"/>
      <c r="F3" s="698"/>
      <c r="G3" s="698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92"/>
      <c r="S3" s="692"/>
      <c r="T3" s="692"/>
      <c r="U3" s="692"/>
      <c r="V3" s="692"/>
      <c r="W3" s="713"/>
      <c r="X3" s="714"/>
      <c r="Y3" s="714"/>
      <c r="Z3" s="714"/>
      <c r="AA3" s="715"/>
      <c r="AB3" s="692"/>
      <c r="AC3" s="692"/>
      <c r="AD3" s="692"/>
      <c r="AE3" s="692"/>
      <c r="AF3" s="692"/>
      <c r="AG3" s="692"/>
      <c r="AH3" s="692"/>
      <c r="AI3" s="692"/>
      <c r="AJ3" s="692"/>
      <c r="AK3" s="692"/>
      <c r="AL3" s="692"/>
      <c r="AM3" s="692"/>
      <c r="AN3" s="692"/>
      <c r="AO3" s="692"/>
      <c r="AP3" s="692"/>
      <c r="AQ3" s="692"/>
      <c r="AR3" s="692"/>
      <c r="AS3" s="692"/>
      <c r="AT3" s="692"/>
      <c r="AU3" s="692"/>
    </row>
    <row r="4" spans="1:47" ht="47.25" customHeight="1" thickBot="1" x14ac:dyDescent="0.35">
      <c r="A4" s="696"/>
      <c r="B4" s="700" t="s">
        <v>331</v>
      </c>
      <c r="C4" s="701"/>
      <c r="D4" s="701"/>
      <c r="E4" s="701"/>
      <c r="F4" s="701"/>
      <c r="G4" s="702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3"/>
      <c r="S4" s="693"/>
      <c r="T4" s="693"/>
      <c r="U4" s="693"/>
      <c r="V4" s="693"/>
      <c r="W4" s="716"/>
      <c r="X4" s="717"/>
      <c r="Y4" s="717"/>
      <c r="Z4" s="717"/>
      <c r="AA4" s="718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</row>
    <row r="5" spans="1:47" ht="88.5" customHeight="1" thickBot="1" x14ac:dyDescent="0.35">
      <c r="A5" s="98" t="s">
        <v>292</v>
      </c>
      <c r="B5" s="99" t="s">
        <v>8</v>
      </c>
      <c r="C5" s="699" t="s">
        <v>28</v>
      </c>
      <c r="D5" s="699"/>
      <c r="E5" s="100" t="s">
        <v>293</v>
      </c>
      <c r="F5" s="101" t="s">
        <v>0</v>
      </c>
      <c r="G5" s="101" t="s">
        <v>7</v>
      </c>
      <c r="H5" s="100" t="s">
        <v>125</v>
      </c>
      <c r="I5" s="101" t="s">
        <v>126</v>
      </c>
      <c r="J5" s="101" t="s">
        <v>127</v>
      </c>
      <c r="K5" s="100" t="s">
        <v>128</v>
      </c>
      <c r="L5" s="100" t="s">
        <v>21</v>
      </c>
      <c r="M5" s="100" t="s">
        <v>125</v>
      </c>
      <c r="N5" s="101" t="s">
        <v>126</v>
      </c>
      <c r="O5" s="101" t="s">
        <v>127</v>
      </c>
      <c r="P5" s="100" t="s">
        <v>128</v>
      </c>
      <c r="Q5" s="100" t="s">
        <v>21</v>
      </c>
      <c r="R5" s="100" t="s">
        <v>125</v>
      </c>
      <c r="S5" s="101" t="s">
        <v>126</v>
      </c>
      <c r="T5" s="101" t="s">
        <v>127</v>
      </c>
      <c r="U5" s="100" t="s">
        <v>128</v>
      </c>
      <c r="V5" s="100" t="s">
        <v>21</v>
      </c>
      <c r="W5" s="100" t="s">
        <v>125</v>
      </c>
      <c r="X5" s="101" t="s">
        <v>126</v>
      </c>
      <c r="Y5" s="101" t="s">
        <v>127</v>
      </c>
      <c r="Z5" s="100" t="s">
        <v>128</v>
      </c>
      <c r="AA5" s="100" t="s">
        <v>21</v>
      </c>
      <c r="AB5" s="100" t="s">
        <v>125</v>
      </c>
      <c r="AC5" s="101" t="s">
        <v>126</v>
      </c>
      <c r="AD5" s="101" t="s">
        <v>127</v>
      </c>
      <c r="AE5" s="100" t="s">
        <v>128</v>
      </c>
      <c r="AF5" s="100" t="s">
        <v>21</v>
      </c>
      <c r="AG5" s="100" t="s">
        <v>125</v>
      </c>
      <c r="AH5" s="101" t="s">
        <v>126</v>
      </c>
      <c r="AI5" s="101" t="s">
        <v>127</v>
      </c>
      <c r="AJ5" s="100" t="s">
        <v>128</v>
      </c>
      <c r="AK5" s="100" t="s">
        <v>21</v>
      </c>
      <c r="AL5" s="100" t="s">
        <v>125</v>
      </c>
      <c r="AM5" s="101" t="s">
        <v>126</v>
      </c>
      <c r="AN5" s="101" t="s">
        <v>127</v>
      </c>
      <c r="AO5" s="100" t="s">
        <v>128</v>
      </c>
      <c r="AP5" s="100" t="s">
        <v>21</v>
      </c>
      <c r="AQ5" s="100" t="s">
        <v>125</v>
      </c>
      <c r="AR5" s="101" t="s">
        <v>126</v>
      </c>
      <c r="AS5" s="101" t="s">
        <v>127</v>
      </c>
      <c r="AT5" s="100" t="s">
        <v>128</v>
      </c>
      <c r="AU5" s="100" t="s">
        <v>21</v>
      </c>
    </row>
    <row r="6" spans="1:47" ht="95.25" customHeight="1" x14ac:dyDescent="0.3">
      <c r="A6" s="706" t="s">
        <v>296</v>
      </c>
      <c r="B6" s="703" t="s">
        <v>476</v>
      </c>
      <c r="C6" s="529" t="s">
        <v>1</v>
      </c>
      <c r="D6" s="558" t="s">
        <v>253</v>
      </c>
      <c r="E6" s="559" t="s">
        <v>219</v>
      </c>
      <c r="F6" s="560" t="s">
        <v>300</v>
      </c>
      <c r="G6" s="388" t="s">
        <v>460</v>
      </c>
      <c r="H6" s="118"/>
      <c r="I6" s="536"/>
      <c r="J6" s="233"/>
      <c r="K6" s="537"/>
      <c r="L6" s="215"/>
      <c r="M6" s="118"/>
      <c r="N6" s="536"/>
      <c r="O6" s="233"/>
      <c r="P6" s="537"/>
      <c r="Q6" s="215"/>
      <c r="R6" s="118"/>
      <c r="S6" s="536"/>
      <c r="T6" s="233"/>
      <c r="U6" s="537"/>
      <c r="V6" s="215"/>
      <c r="W6" s="118"/>
      <c r="X6" s="536"/>
      <c r="Y6" s="233"/>
      <c r="Z6" s="537"/>
      <c r="AA6" s="215"/>
      <c r="AB6" s="118"/>
      <c r="AC6" s="536"/>
      <c r="AD6" s="233"/>
      <c r="AE6" s="537"/>
      <c r="AF6" s="215"/>
      <c r="AG6" s="118"/>
      <c r="AH6" s="536"/>
      <c r="AI6" s="233"/>
      <c r="AJ6" s="537"/>
      <c r="AK6" s="215"/>
      <c r="AL6" s="118"/>
      <c r="AM6" s="536"/>
      <c r="AN6" s="233"/>
      <c r="AO6" s="537"/>
      <c r="AP6" s="215"/>
      <c r="AQ6" s="118"/>
      <c r="AR6" s="536"/>
      <c r="AS6" s="233"/>
      <c r="AT6" s="537"/>
      <c r="AU6" s="215"/>
    </row>
    <row r="7" spans="1:47" ht="230.25" customHeight="1" thickBot="1" x14ac:dyDescent="0.35">
      <c r="A7" s="707"/>
      <c r="B7" s="704"/>
      <c r="C7" s="530" t="s">
        <v>2</v>
      </c>
      <c r="D7" s="561" t="s">
        <v>254</v>
      </c>
      <c r="E7" s="562" t="s">
        <v>220</v>
      </c>
      <c r="F7" s="562" t="s">
        <v>213</v>
      </c>
      <c r="G7" s="563" t="s">
        <v>460</v>
      </c>
      <c r="H7" s="138"/>
      <c r="I7" s="538"/>
      <c r="J7" s="191"/>
      <c r="K7" s="190"/>
      <c r="L7" s="539"/>
      <c r="M7" s="138"/>
      <c r="N7" s="538"/>
      <c r="O7" s="191"/>
      <c r="P7" s="190"/>
      <c r="Q7" s="539"/>
      <c r="R7" s="138"/>
      <c r="S7" s="538"/>
      <c r="T7" s="191"/>
      <c r="U7" s="190"/>
      <c r="V7" s="539"/>
      <c r="W7" s="138"/>
      <c r="X7" s="538"/>
      <c r="Y7" s="191"/>
      <c r="Z7" s="190"/>
      <c r="AA7" s="539"/>
      <c r="AB7" s="138"/>
      <c r="AC7" s="538"/>
      <c r="AD7" s="191"/>
      <c r="AE7" s="190"/>
      <c r="AF7" s="539"/>
      <c r="AG7" s="138"/>
      <c r="AH7" s="538"/>
      <c r="AI7" s="191"/>
      <c r="AJ7" s="190"/>
      <c r="AK7" s="539"/>
      <c r="AL7" s="138"/>
      <c r="AM7" s="538"/>
      <c r="AN7" s="191"/>
      <c r="AO7" s="190"/>
      <c r="AP7" s="539"/>
      <c r="AQ7" s="138"/>
      <c r="AR7" s="538"/>
      <c r="AS7" s="191"/>
      <c r="AT7" s="190"/>
      <c r="AU7" s="539"/>
    </row>
    <row r="8" spans="1:47" ht="95.25" customHeight="1" x14ac:dyDescent="0.3">
      <c r="A8" s="707"/>
      <c r="B8" s="694" t="s">
        <v>477</v>
      </c>
      <c r="C8" s="531" t="s">
        <v>4</v>
      </c>
      <c r="D8" s="558" t="s">
        <v>462</v>
      </c>
      <c r="E8" s="559" t="s">
        <v>261</v>
      </c>
      <c r="F8" s="560" t="s">
        <v>300</v>
      </c>
      <c r="G8" s="388" t="s">
        <v>461</v>
      </c>
      <c r="H8" s="139"/>
      <c r="I8" s="540"/>
      <c r="J8" s="233"/>
      <c r="K8" s="541"/>
      <c r="L8" s="542"/>
      <c r="M8" s="139"/>
      <c r="N8" s="540"/>
      <c r="O8" s="233"/>
      <c r="P8" s="541"/>
      <c r="Q8" s="542"/>
      <c r="R8" s="139"/>
      <c r="S8" s="540"/>
      <c r="T8" s="233"/>
      <c r="U8" s="541"/>
      <c r="V8" s="542"/>
      <c r="W8" s="139"/>
      <c r="X8" s="540"/>
      <c r="Y8" s="233"/>
      <c r="Z8" s="541"/>
      <c r="AA8" s="542"/>
      <c r="AB8" s="139"/>
      <c r="AC8" s="540"/>
      <c r="AD8" s="233"/>
      <c r="AE8" s="541"/>
      <c r="AF8" s="542"/>
      <c r="AG8" s="139"/>
      <c r="AH8" s="540"/>
      <c r="AI8" s="233"/>
      <c r="AJ8" s="541"/>
      <c r="AK8" s="542"/>
      <c r="AL8" s="139"/>
      <c r="AM8" s="540"/>
      <c r="AN8" s="233"/>
      <c r="AO8" s="541"/>
      <c r="AP8" s="542"/>
      <c r="AQ8" s="139"/>
      <c r="AR8" s="540"/>
      <c r="AS8" s="233"/>
      <c r="AT8" s="541"/>
      <c r="AU8" s="542"/>
    </row>
    <row r="9" spans="1:47" ht="95.25" customHeight="1" thickBot="1" x14ac:dyDescent="0.35">
      <c r="A9" s="707"/>
      <c r="B9" s="695"/>
      <c r="C9" s="530" t="s">
        <v>5</v>
      </c>
      <c r="D9" s="561" t="s">
        <v>464</v>
      </c>
      <c r="E9" s="562" t="s">
        <v>262</v>
      </c>
      <c r="F9" s="564" t="s">
        <v>300</v>
      </c>
      <c r="G9" s="563" t="s">
        <v>461</v>
      </c>
      <c r="H9" s="138"/>
      <c r="I9" s="543"/>
      <c r="J9" s="191"/>
      <c r="K9" s="190"/>
      <c r="L9" s="544"/>
      <c r="M9" s="138"/>
      <c r="N9" s="543"/>
      <c r="O9" s="191"/>
      <c r="P9" s="190"/>
      <c r="Q9" s="544"/>
      <c r="R9" s="138"/>
      <c r="S9" s="543"/>
      <c r="T9" s="191"/>
      <c r="U9" s="190"/>
      <c r="V9" s="544"/>
      <c r="W9" s="138"/>
      <c r="X9" s="543"/>
      <c r="Y9" s="191"/>
      <c r="Z9" s="190"/>
      <c r="AA9" s="544"/>
      <c r="AB9" s="138"/>
      <c r="AC9" s="543"/>
      <c r="AD9" s="191"/>
      <c r="AE9" s="190"/>
      <c r="AF9" s="544"/>
      <c r="AG9" s="138"/>
      <c r="AH9" s="543"/>
      <c r="AI9" s="191"/>
      <c r="AJ9" s="190"/>
      <c r="AK9" s="544"/>
      <c r="AL9" s="138"/>
      <c r="AM9" s="543"/>
      <c r="AN9" s="191"/>
      <c r="AO9" s="190"/>
      <c r="AP9" s="544"/>
      <c r="AQ9" s="138"/>
      <c r="AR9" s="543"/>
      <c r="AS9" s="191"/>
      <c r="AT9" s="190"/>
      <c r="AU9" s="544"/>
    </row>
    <row r="10" spans="1:47" s="83" customFormat="1" ht="95.25" customHeight="1" x14ac:dyDescent="0.25">
      <c r="A10" s="707"/>
      <c r="B10" s="694" t="s">
        <v>382</v>
      </c>
      <c r="C10" s="532" t="s">
        <v>9</v>
      </c>
      <c r="D10" s="565" t="s">
        <v>465</v>
      </c>
      <c r="E10" s="560" t="s">
        <v>263</v>
      </c>
      <c r="F10" s="560" t="s">
        <v>463</v>
      </c>
      <c r="G10" s="388" t="s">
        <v>495</v>
      </c>
      <c r="H10" s="134"/>
      <c r="I10" s="545"/>
      <c r="J10" s="233"/>
      <c r="K10" s="546"/>
      <c r="L10" s="547"/>
      <c r="M10" s="134"/>
      <c r="N10" s="545"/>
      <c r="O10" s="233"/>
      <c r="P10" s="546"/>
      <c r="Q10" s="547"/>
      <c r="R10" s="134"/>
      <c r="S10" s="545"/>
      <c r="T10" s="233"/>
      <c r="U10" s="546"/>
      <c r="V10" s="547"/>
      <c r="W10" s="134"/>
      <c r="X10" s="545"/>
      <c r="Y10" s="233"/>
      <c r="Z10" s="546"/>
      <c r="AA10" s="547"/>
      <c r="AB10" s="134"/>
      <c r="AC10" s="545"/>
      <c r="AD10" s="233"/>
      <c r="AE10" s="546"/>
      <c r="AF10" s="547"/>
      <c r="AG10" s="134"/>
      <c r="AH10" s="545"/>
      <c r="AI10" s="233"/>
      <c r="AJ10" s="546"/>
      <c r="AK10" s="547"/>
      <c r="AL10" s="134"/>
      <c r="AM10" s="545"/>
      <c r="AN10" s="233"/>
      <c r="AO10" s="546"/>
      <c r="AP10" s="547"/>
      <c r="AQ10" s="134"/>
      <c r="AR10" s="545"/>
      <c r="AS10" s="233"/>
      <c r="AT10" s="546"/>
      <c r="AU10" s="547"/>
    </row>
    <row r="11" spans="1:47" ht="113.25" customHeight="1" thickBot="1" x14ac:dyDescent="0.35">
      <c r="A11" s="707"/>
      <c r="B11" s="695"/>
      <c r="C11" s="533" t="s">
        <v>10</v>
      </c>
      <c r="D11" s="566" t="s">
        <v>466</v>
      </c>
      <c r="E11" s="562" t="s">
        <v>467</v>
      </c>
      <c r="F11" s="564" t="s">
        <v>301</v>
      </c>
      <c r="G11" s="563" t="s">
        <v>468</v>
      </c>
      <c r="H11" s="136"/>
      <c r="I11" s="189"/>
      <c r="J11" s="191"/>
      <c r="K11" s="548"/>
      <c r="L11" s="218"/>
      <c r="M11" s="136"/>
      <c r="N11" s="189"/>
      <c r="O11" s="191"/>
      <c r="P11" s="548"/>
      <c r="Q11" s="218"/>
      <c r="R11" s="136"/>
      <c r="S11" s="189"/>
      <c r="T11" s="191"/>
      <c r="U11" s="548"/>
      <c r="V11" s="218"/>
      <c r="W11" s="136"/>
      <c r="X11" s="189"/>
      <c r="Y11" s="191"/>
      <c r="Z11" s="548"/>
      <c r="AA11" s="218"/>
      <c r="AB11" s="136"/>
      <c r="AC11" s="189"/>
      <c r="AD11" s="191"/>
      <c r="AE11" s="548"/>
      <c r="AF11" s="218"/>
      <c r="AG11" s="136"/>
      <c r="AH11" s="189"/>
      <c r="AI11" s="191"/>
      <c r="AJ11" s="548"/>
      <c r="AK11" s="218"/>
      <c r="AL11" s="136"/>
      <c r="AM11" s="189"/>
      <c r="AN11" s="191"/>
      <c r="AO11" s="548"/>
      <c r="AP11" s="218"/>
      <c r="AQ11" s="136"/>
      <c r="AR11" s="189"/>
      <c r="AS11" s="191"/>
      <c r="AT11" s="548"/>
      <c r="AU11" s="218"/>
    </row>
    <row r="12" spans="1:47" ht="119.25" customHeight="1" thickBot="1" x14ac:dyDescent="0.35">
      <c r="A12" s="708"/>
      <c r="B12" s="694" t="s">
        <v>383</v>
      </c>
      <c r="C12" s="532">
        <v>4.0999999999999996</v>
      </c>
      <c r="D12" s="558" t="s">
        <v>471</v>
      </c>
      <c r="E12" s="559" t="s">
        <v>469</v>
      </c>
      <c r="F12" s="560" t="s">
        <v>300</v>
      </c>
      <c r="G12" s="388" t="s">
        <v>470</v>
      </c>
      <c r="H12" s="95"/>
      <c r="I12" s="549"/>
      <c r="J12" s="550"/>
      <c r="K12" s="541"/>
      <c r="L12" s="551"/>
      <c r="M12" s="95"/>
      <c r="N12" s="549"/>
      <c r="O12" s="550"/>
      <c r="P12" s="541"/>
      <c r="Q12" s="551"/>
      <c r="R12" s="95"/>
      <c r="S12" s="549"/>
      <c r="T12" s="550"/>
      <c r="U12" s="541"/>
      <c r="V12" s="551"/>
      <c r="W12" s="95"/>
      <c r="X12" s="549"/>
      <c r="Y12" s="550"/>
      <c r="Z12" s="541"/>
      <c r="AA12" s="551"/>
      <c r="AB12" s="95"/>
      <c r="AC12" s="549"/>
      <c r="AD12" s="550"/>
      <c r="AE12" s="541"/>
      <c r="AF12" s="551"/>
      <c r="AG12" s="95"/>
      <c r="AH12" s="549"/>
      <c r="AI12" s="550"/>
      <c r="AJ12" s="541"/>
      <c r="AK12" s="551"/>
      <c r="AL12" s="95"/>
      <c r="AM12" s="549"/>
      <c r="AN12" s="550"/>
      <c r="AO12" s="541"/>
      <c r="AP12" s="551"/>
      <c r="AQ12" s="95"/>
      <c r="AR12" s="549"/>
      <c r="AS12" s="550"/>
      <c r="AT12" s="541"/>
      <c r="AU12" s="551"/>
    </row>
    <row r="13" spans="1:47" ht="162.75" customHeight="1" x14ac:dyDescent="0.3">
      <c r="A13" s="707"/>
      <c r="B13" s="709"/>
      <c r="C13" s="534">
        <v>4.2</v>
      </c>
      <c r="D13" s="567" t="s">
        <v>472</v>
      </c>
      <c r="E13" s="568" t="s">
        <v>473</v>
      </c>
      <c r="F13" s="569" t="s">
        <v>302</v>
      </c>
      <c r="G13" s="570" t="s">
        <v>470</v>
      </c>
      <c r="H13" s="135"/>
      <c r="I13" s="188"/>
      <c r="J13" s="159"/>
      <c r="K13" s="528"/>
      <c r="L13" s="217"/>
      <c r="M13" s="135"/>
      <c r="N13" s="188"/>
      <c r="O13" s="159"/>
      <c r="P13" s="528"/>
      <c r="Q13" s="217"/>
      <c r="R13" s="135"/>
      <c r="S13" s="188"/>
      <c r="T13" s="159"/>
      <c r="U13" s="528"/>
      <c r="V13" s="217"/>
      <c r="W13" s="135"/>
      <c r="X13" s="188"/>
      <c r="Y13" s="159"/>
      <c r="Z13" s="528"/>
      <c r="AA13" s="217"/>
      <c r="AB13" s="135"/>
      <c r="AC13" s="188"/>
      <c r="AD13" s="159"/>
      <c r="AE13" s="528"/>
      <c r="AF13" s="217"/>
      <c r="AG13" s="135"/>
      <c r="AH13" s="188"/>
      <c r="AI13" s="159"/>
      <c r="AJ13" s="528"/>
      <c r="AK13" s="217"/>
      <c r="AL13" s="135"/>
      <c r="AM13" s="188"/>
      <c r="AN13" s="159"/>
      <c r="AO13" s="528"/>
      <c r="AP13" s="217"/>
      <c r="AQ13" s="135"/>
      <c r="AR13" s="188"/>
      <c r="AS13" s="159"/>
      <c r="AT13" s="528"/>
      <c r="AU13" s="217"/>
    </row>
    <row r="14" spans="1:47" ht="95.25" customHeight="1" thickBot="1" x14ac:dyDescent="0.35">
      <c r="A14" s="707"/>
      <c r="B14" s="695"/>
      <c r="C14" s="533">
        <v>4.3</v>
      </c>
      <c r="D14" s="566" t="s">
        <v>474</v>
      </c>
      <c r="E14" s="562" t="s">
        <v>475</v>
      </c>
      <c r="F14" s="571" t="s">
        <v>302</v>
      </c>
      <c r="G14" s="563" t="s">
        <v>470</v>
      </c>
      <c r="H14" s="136"/>
      <c r="I14" s="189"/>
      <c r="J14" s="191"/>
      <c r="K14" s="548"/>
      <c r="L14" s="218"/>
      <c r="M14" s="136"/>
      <c r="N14" s="189"/>
      <c r="O14" s="191"/>
      <c r="P14" s="548"/>
      <c r="Q14" s="218"/>
      <c r="R14" s="136"/>
      <c r="S14" s="189"/>
      <c r="T14" s="191"/>
      <c r="U14" s="548"/>
      <c r="V14" s="218"/>
      <c r="W14" s="136"/>
      <c r="X14" s="189"/>
      <c r="Y14" s="191"/>
      <c r="Z14" s="548"/>
      <c r="AA14" s="218"/>
      <c r="AB14" s="136"/>
      <c r="AC14" s="189"/>
      <c r="AD14" s="191"/>
      <c r="AE14" s="548"/>
      <c r="AF14" s="218"/>
      <c r="AG14" s="136"/>
      <c r="AH14" s="189"/>
      <c r="AI14" s="191"/>
      <c r="AJ14" s="548"/>
      <c r="AK14" s="218"/>
      <c r="AL14" s="136"/>
      <c r="AM14" s="189"/>
      <c r="AN14" s="191"/>
      <c r="AO14" s="548"/>
      <c r="AP14" s="218"/>
      <c r="AQ14" s="136"/>
      <c r="AR14" s="189"/>
      <c r="AS14" s="191"/>
      <c r="AT14" s="548"/>
      <c r="AU14" s="218"/>
    </row>
    <row r="15" spans="1:47" ht="95.25" customHeight="1" x14ac:dyDescent="0.3">
      <c r="A15" s="707"/>
      <c r="B15" s="694" t="s">
        <v>384</v>
      </c>
      <c r="C15" s="535">
        <v>5.0999999999999996</v>
      </c>
      <c r="D15" s="572" t="s">
        <v>243</v>
      </c>
      <c r="E15" s="573" t="s">
        <v>221</v>
      </c>
      <c r="F15" s="574" t="s">
        <v>198</v>
      </c>
      <c r="G15" s="388" t="s">
        <v>470</v>
      </c>
      <c r="H15" s="93"/>
      <c r="I15" s="554"/>
      <c r="J15" s="550"/>
      <c r="K15" s="550"/>
      <c r="L15" s="223"/>
      <c r="M15" s="93"/>
      <c r="N15" s="554"/>
      <c r="O15" s="550"/>
      <c r="P15" s="550"/>
      <c r="Q15" s="223"/>
      <c r="R15" s="93"/>
      <c r="S15" s="554"/>
      <c r="T15" s="550"/>
      <c r="U15" s="550"/>
      <c r="V15" s="223"/>
      <c r="W15" s="93"/>
      <c r="X15" s="554"/>
      <c r="Y15" s="550"/>
      <c r="Z15" s="550"/>
      <c r="AA15" s="223"/>
      <c r="AB15" s="93"/>
      <c r="AC15" s="554"/>
      <c r="AD15" s="550"/>
      <c r="AE15" s="550"/>
      <c r="AF15" s="223"/>
      <c r="AG15" s="93"/>
      <c r="AH15" s="554"/>
      <c r="AI15" s="550"/>
      <c r="AJ15" s="550"/>
      <c r="AK15" s="223"/>
      <c r="AL15" s="93"/>
      <c r="AM15" s="554"/>
      <c r="AN15" s="550"/>
      <c r="AO15" s="550"/>
      <c r="AP15" s="223"/>
      <c r="AQ15" s="93"/>
      <c r="AR15" s="554"/>
      <c r="AS15" s="550"/>
      <c r="AT15" s="550"/>
      <c r="AU15" s="223"/>
    </row>
    <row r="16" spans="1:47" ht="95.25" customHeight="1" thickBot="1" x14ac:dyDescent="0.35">
      <c r="A16" s="708"/>
      <c r="B16" s="695"/>
      <c r="C16" s="533">
        <v>5.2</v>
      </c>
      <c r="D16" s="575" t="s">
        <v>294</v>
      </c>
      <c r="E16" s="576" t="s">
        <v>242</v>
      </c>
      <c r="F16" s="577" t="s">
        <v>198</v>
      </c>
      <c r="G16" s="404" t="s">
        <v>470</v>
      </c>
      <c r="H16" s="140"/>
      <c r="I16" s="555"/>
      <c r="J16" s="556"/>
      <c r="K16" s="556"/>
      <c r="L16" s="557"/>
      <c r="M16" s="140"/>
      <c r="N16" s="555"/>
      <c r="O16" s="556"/>
      <c r="P16" s="556"/>
      <c r="Q16" s="557"/>
      <c r="R16" s="140"/>
      <c r="S16" s="555"/>
      <c r="T16" s="556"/>
      <c r="U16" s="556"/>
      <c r="V16" s="557"/>
      <c r="W16" s="140"/>
      <c r="X16" s="555"/>
      <c r="Y16" s="556"/>
      <c r="Z16" s="556"/>
      <c r="AA16" s="557"/>
      <c r="AB16" s="140"/>
      <c r="AC16" s="555"/>
      <c r="AD16" s="556"/>
      <c r="AE16" s="556"/>
      <c r="AF16" s="557"/>
      <c r="AG16" s="140"/>
      <c r="AH16" s="555"/>
      <c r="AI16" s="556"/>
      <c r="AJ16" s="556"/>
      <c r="AK16" s="557"/>
      <c r="AL16" s="140"/>
      <c r="AM16" s="555"/>
      <c r="AN16" s="556"/>
      <c r="AO16" s="556"/>
      <c r="AP16" s="557"/>
      <c r="AQ16" s="140"/>
      <c r="AR16" s="555"/>
      <c r="AS16" s="556"/>
      <c r="AT16" s="556"/>
      <c r="AU16" s="557"/>
    </row>
    <row r="17" spans="1:47" ht="19.5" thickBot="1" x14ac:dyDescent="0.35">
      <c r="A17" s="102"/>
      <c r="B17" s="102"/>
      <c r="C17" s="102"/>
      <c r="D17" s="102"/>
      <c r="E17" s="103"/>
      <c r="F17" s="108" t="s">
        <v>197</v>
      </c>
      <c r="G17" s="103"/>
      <c r="H17" s="104">
        <f>SUM(H9:H16)/8</f>
        <v>0</v>
      </c>
      <c r="I17" s="552"/>
      <c r="J17" s="553"/>
      <c r="K17" s="552"/>
      <c r="L17" s="552"/>
      <c r="M17" s="104">
        <f>SUM(M9:M16)/8</f>
        <v>0</v>
      </c>
      <c r="N17" s="552"/>
      <c r="O17" s="553"/>
      <c r="P17" s="552"/>
      <c r="Q17" s="552"/>
      <c r="R17" s="104">
        <f>SUM(R9:R16)/8</f>
        <v>0</v>
      </c>
      <c r="S17" s="552"/>
      <c r="T17" s="553"/>
      <c r="U17" s="552"/>
      <c r="V17" s="552"/>
      <c r="W17" s="104">
        <f>SUM(W9:W16)/8</f>
        <v>0</v>
      </c>
      <c r="X17" s="552"/>
      <c r="Y17" s="553"/>
      <c r="Z17" s="552"/>
      <c r="AA17" s="552"/>
      <c r="AB17" s="104">
        <f>SUM(AB9:AB16)/8</f>
        <v>0</v>
      </c>
      <c r="AC17" s="552"/>
      <c r="AD17" s="553"/>
      <c r="AE17" s="552"/>
      <c r="AF17" s="552"/>
      <c r="AG17" s="104">
        <f>SUM(AG9:AG16)/8</f>
        <v>0</v>
      </c>
      <c r="AH17" s="552"/>
      <c r="AI17" s="553"/>
      <c r="AJ17" s="552"/>
      <c r="AK17" s="552"/>
      <c r="AL17" s="104">
        <f>SUM(AL9:AL16)/8</f>
        <v>0</v>
      </c>
      <c r="AM17" s="552"/>
      <c r="AN17" s="553"/>
      <c r="AO17" s="552"/>
      <c r="AP17" s="552"/>
      <c r="AQ17" s="104">
        <f>SUM(AQ9:AQ16)/8</f>
        <v>0</v>
      </c>
      <c r="AR17" s="552"/>
      <c r="AS17" s="553"/>
      <c r="AT17" s="552"/>
      <c r="AU17" s="552"/>
    </row>
    <row r="18" spans="1:47" ht="18" thickTop="1" x14ac:dyDescent="0.3">
      <c r="E18" s="81"/>
    </row>
    <row r="19" spans="1:47" ht="60.75" customHeight="1" x14ac:dyDescent="0.3">
      <c r="E19" s="81"/>
    </row>
    <row r="20" spans="1:47" x14ac:dyDescent="0.3">
      <c r="E20" s="81"/>
    </row>
    <row r="21" spans="1:47" x14ac:dyDescent="0.3">
      <c r="E21" s="81"/>
    </row>
    <row r="22" spans="1:47" x14ac:dyDescent="0.3">
      <c r="E22" s="81"/>
    </row>
    <row r="23" spans="1:47" x14ac:dyDescent="0.3">
      <c r="E23" s="81"/>
    </row>
    <row r="24" spans="1:47" x14ac:dyDescent="0.3">
      <c r="E24" s="81"/>
    </row>
    <row r="25" spans="1:47" x14ac:dyDescent="0.3">
      <c r="E25" s="81"/>
    </row>
    <row r="26" spans="1:47" x14ac:dyDescent="0.3">
      <c r="E26" s="81"/>
    </row>
    <row r="44" spans="6:6" x14ac:dyDescent="0.3">
      <c r="F44" s="141"/>
    </row>
  </sheetData>
  <autoFilter ref="A5:AK17" xr:uid="{00000000-0001-0000-0300-000000000000}">
    <filterColumn colId="2" showButton="0"/>
    <filterColumn colId="5">
      <filters>
        <filter val="PONDERADO"/>
      </filters>
    </filterColumn>
  </autoFilter>
  <mergeCells count="20">
    <mergeCell ref="W1:AA4"/>
    <mergeCell ref="AB1:AF4"/>
    <mergeCell ref="AG1:AK4"/>
    <mergeCell ref="AL1:AP4"/>
    <mergeCell ref="AQ1:AU4"/>
    <mergeCell ref="M1:Q4"/>
    <mergeCell ref="R1:V4"/>
    <mergeCell ref="H1:L4"/>
    <mergeCell ref="B15:B16"/>
    <mergeCell ref="A1:A4"/>
    <mergeCell ref="B10:B11"/>
    <mergeCell ref="B1:G1"/>
    <mergeCell ref="B3:G3"/>
    <mergeCell ref="C5:D5"/>
    <mergeCell ref="B4:G4"/>
    <mergeCell ref="B6:B7"/>
    <mergeCell ref="B8:B9"/>
    <mergeCell ref="B2:G2"/>
    <mergeCell ref="A6:A16"/>
    <mergeCell ref="B12:B14"/>
  </mergeCells>
  <phoneticPr fontId="54" type="noConversion"/>
  <pageMargins left="0.7" right="0.7" top="0.75" bottom="0.75" header="0.3" footer="0.3"/>
  <pageSetup paperSize="9" scale="51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E1B5-5417-49AC-9656-18ED26D81641}">
  <sheetPr filterMode="1">
    <tabColor rgb="FF00FFFF"/>
  </sheetPr>
  <dimension ref="A1:AU23"/>
  <sheetViews>
    <sheetView topLeftCell="A8" zoomScale="55" zoomScaleNormal="55" workbookViewId="0">
      <selection activeCell="J13" sqref="J13"/>
    </sheetView>
  </sheetViews>
  <sheetFormatPr baseColWidth="10" defaultColWidth="11.42578125" defaultRowHeight="17.25" x14ac:dyDescent="0.3"/>
  <cols>
    <col min="1" max="1" width="36.42578125" style="81" customWidth="1"/>
    <col min="2" max="2" width="30.5703125" style="81" customWidth="1"/>
    <col min="3" max="3" width="7.7109375" style="81" customWidth="1"/>
    <col min="4" max="4" width="45.5703125" style="81" customWidth="1"/>
    <col min="5" max="5" width="40.7109375" style="87" customWidth="1"/>
    <col min="6" max="6" width="40.7109375" style="81" customWidth="1"/>
    <col min="7" max="7" width="39.140625" style="81" customWidth="1"/>
    <col min="8" max="8" width="17.140625" style="81" customWidth="1"/>
    <col min="9" max="9" width="56.85546875" style="81" customWidth="1"/>
    <col min="10" max="10" width="38" style="82" customWidth="1"/>
    <col min="11" max="11" width="47.5703125" style="81" customWidth="1"/>
    <col min="12" max="12" width="39.7109375" style="81" customWidth="1"/>
    <col min="13" max="13" width="16.7109375" style="84" customWidth="1"/>
    <col min="14" max="14" width="55.28515625" style="81" customWidth="1"/>
    <col min="15" max="15" width="42.28515625" style="85" customWidth="1"/>
    <col min="16" max="16" width="43.5703125" style="81" customWidth="1"/>
    <col min="17" max="17" width="40.7109375" style="86" customWidth="1"/>
    <col min="18" max="18" width="16.5703125" style="81" customWidth="1"/>
    <col min="19" max="19" width="50.28515625" style="81" customWidth="1"/>
    <col min="20" max="20" width="26.7109375" style="81" customWidth="1"/>
    <col min="21" max="21" width="41.7109375" style="81" customWidth="1"/>
    <col min="22" max="22" width="37.85546875" style="81" customWidth="1"/>
    <col min="23" max="23" width="16.28515625" style="81" customWidth="1"/>
    <col min="24" max="24" width="42.28515625" style="81" customWidth="1"/>
    <col min="25" max="25" width="28.28515625" style="81" customWidth="1"/>
    <col min="26" max="26" width="43.140625" style="81" customWidth="1"/>
    <col min="27" max="27" width="21.85546875" style="81" customWidth="1"/>
    <col min="28" max="28" width="16.5703125" style="81" customWidth="1"/>
    <col min="29" max="29" width="30.7109375" style="81" customWidth="1"/>
    <col min="30" max="30" width="26.28515625" style="81" customWidth="1"/>
    <col min="31" max="31" width="33.140625" style="81" customWidth="1"/>
    <col min="32" max="32" width="29.140625" style="81" customWidth="1"/>
    <col min="33" max="33" width="16.5703125" style="81" customWidth="1"/>
    <col min="34" max="34" width="30.140625" style="81" customWidth="1"/>
    <col min="35" max="35" width="18" style="81" customWidth="1"/>
    <col min="36" max="36" width="32.7109375" style="81" customWidth="1"/>
    <col min="37" max="37" width="25.7109375" style="81" customWidth="1"/>
    <col min="38" max="38" width="16.5703125" style="81" customWidth="1"/>
    <col min="39" max="39" width="31.42578125" style="81" customWidth="1"/>
    <col min="40" max="40" width="19" style="81" customWidth="1"/>
    <col min="41" max="41" width="27.5703125" style="81" customWidth="1"/>
    <col min="42" max="42" width="17.140625" style="81" customWidth="1"/>
    <col min="43" max="43" width="16.140625" style="81" customWidth="1"/>
    <col min="44" max="44" width="32.85546875" style="81" customWidth="1"/>
    <col min="45" max="45" width="18.42578125" style="81" customWidth="1"/>
    <col min="46" max="46" width="28.85546875" style="81" customWidth="1"/>
    <col min="47" max="47" width="25.42578125" style="81" customWidth="1"/>
    <col min="48" max="16384" width="11.42578125" style="81"/>
  </cols>
  <sheetData>
    <row r="1" spans="1:47" ht="33" customHeight="1" thickBot="1" x14ac:dyDescent="0.35">
      <c r="A1" s="696"/>
      <c r="B1" s="697" t="s">
        <v>534</v>
      </c>
      <c r="C1" s="697"/>
      <c r="D1" s="697"/>
      <c r="E1" s="697"/>
      <c r="F1" s="697"/>
      <c r="G1" s="697"/>
      <c r="H1" s="688" t="s">
        <v>507</v>
      </c>
      <c r="I1" s="688"/>
      <c r="J1" s="688"/>
      <c r="K1" s="688"/>
      <c r="L1" s="688"/>
      <c r="M1" s="688" t="s">
        <v>508</v>
      </c>
      <c r="N1" s="688"/>
      <c r="O1" s="688"/>
      <c r="P1" s="688"/>
      <c r="Q1" s="688"/>
      <c r="R1" s="691" t="s">
        <v>509</v>
      </c>
      <c r="S1" s="691"/>
      <c r="T1" s="691"/>
      <c r="U1" s="691"/>
      <c r="V1" s="691"/>
      <c r="W1" s="710" t="s">
        <v>512</v>
      </c>
      <c r="X1" s="711"/>
      <c r="Y1" s="711"/>
      <c r="Z1" s="711"/>
      <c r="AA1" s="712"/>
      <c r="AB1" s="691" t="s">
        <v>513</v>
      </c>
      <c r="AC1" s="691"/>
      <c r="AD1" s="691"/>
      <c r="AE1" s="691"/>
      <c r="AF1" s="691"/>
      <c r="AG1" s="691" t="s">
        <v>515</v>
      </c>
      <c r="AH1" s="691"/>
      <c r="AI1" s="691"/>
      <c r="AJ1" s="691"/>
      <c r="AK1" s="691"/>
      <c r="AL1" s="691" t="s">
        <v>516</v>
      </c>
      <c r="AM1" s="691"/>
      <c r="AN1" s="691"/>
      <c r="AO1" s="691"/>
      <c r="AP1" s="691"/>
      <c r="AQ1" s="691" t="s">
        <v>514</v>
      </c>
      <c r="AR1" s="691"/>
      <c r="AS1" s="691"/>
      <c r="AT1" s="691"/>
      <c r="AU1" s="691"/>
    </row>
    <row r="2" spans="1:47" ht="24.6" customHeight="1" thickBot="1" x14ac:dyDescent="0.35">
      <c r="A2" s="696"/>
      <c r="B2" s="705" t="s">
        <v>505</v>
      </c>
      <c r="C2" s="705"/>
      <c r="D2" s="705"/>
      <c r="E2" s="705"/>
      <c r="F2" s="705"/>
      <c r="G2" s="705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92"/>
      <c r="S2" s="692"/>
      <c r="T2" s="692"/>
      <c r="U2" s="692"/>
      <c r="V2" s="692"/>
      <c r="W2" s="713"/>
      <c r="X2" s="714"/>
      <c r="Y2" s="714"/>
      <c r="Z2" s="714"/>
      <c r="AA2" s="715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</row>
    <row r="3" spans="1:47" ht="22.15" customHeight="1" thickBot="1" x14ac:dyDescent="0.35">
      <c r="A3" s="696"/>
      <c r="B3" s="698" t="s">
        <v>264</v>
      </c>
      <c r="C3" s="698"/>
      <c r="D3" s="698"/>
      <c r="E3" s="698"/>
      <c r="F3" s="698"/>
      <c r="G3" s="698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92"/>
      <c r="S3" s="692"/>
      <c r="T3" s="692"/>
      <c r="U3" s="692"/>
      <c r="V3" s="692"/>
      <c r="W3" s="713"/>
      <c r="X3" s="714"/>
      <c r="Y3" s="714"/>
      <c r="Z3" s="714"/>
      <c r="AA3" s="715"/>
      <c r="AB3" s="692"/>
      <c r="AC3" s="692"/>
      <c r="AD3" s="692"/>
      <c r="AE3" s="692"/>
      <c r="AF3" s="692"/>
      <c r="AG3" s="692"/>
      <c r="AH3" s="692"/>
      <c r="AI3" s="692"/>
      <c r="AJ3" s="692"/>
      <c r="AK3" s="692"/>
      <c r="AL3" s="692"/>
      <c r="AM3" s="692"/>
      <c r="AN3" s="692"/>
      <c r="AO3" s="692"/>
      <c r="AP3" s="692"/>
      <c r="AQ3" s="692"/>
      <c r="AR3" s="692"/>
      <c r="AS3" s="692"/>
      <c r="AT3" s="692"/>
      <c r="AU3" s="692"/>
    </row>
    <row r="4" spans="1:47" ht="60" customHeight="1" thickBot="1" x14ac:dyDescent="0.35">
      <c r="A4" s="696"/>
      <c r="B4" s="726" t="s">
        <v>332</v>
      </c>
      <c r="C4" s="727"/>
      <c r="D4" s="727"/>
      <c r="E4" s="727"/>
      <c r="F4" s="727"/>
      <c r="G4" s="728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3"/>
      <c r="S4" s="693"/>
      <c r="T4" s="693"/>
      <c r="U4" s="693"/>
      <c r="V4" s="693"/>
      <c r="W4" s="716"/>
      <c r="X4" s="717"/>
      <c r="Y4" s="717"/>
      <c r="Z4" s="717"/>
      <c r="AA4" s="718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</row>
    <row r="5" spans="1:47" ht="87.75" customHeight="1" thickBot="1" x14ac:dyDescent="0.35">
      <c r="A5" s="98" t="s">
        <v>292</v>
      </c>
      <c r="B5" s="99" t="s">
        <v>8</v>
      </c>
      <c r="C5" s="699" t="s">
        <v>28</v>
      </c>
      <c r="D5" s="699"/>
      <c r="E5" s="100" t="s">
        <v>293</v>
      </c>
      <c r="F5" s="101" t="s">
        <v>0</v>
      </c>
      <c r="G5" s="101" t="s">
        <v>7</v>
      </c>
      <c r="H5" s="100" t="s">
        <v>125</v>
      </c>
      <c r="I5" s="101" t="s">
        <v>126</v>
      </c>
      <c r="J5" s="101" t="s">
        <v>127</v>
      </c>
      <c r="K5" s="100" t="s">
        <v>128</v>
      </c>
      <c r="L5" s="100" t="s">
        <v>21</v>
      </c>
      <c r="M5" s="100" t="s">
        <v>125</v>
      </c>
      <c r="N5" s="101" t="s">
        <v>126</v>
      </c>
      <c r="O5" s="101" t="s">
        <v>127</v>
      </c>
      <c r="P5" s="100" t="s">
        <v>128</v>
      </c>
      <c r="Q5" s="100" t="s">
        <v>21</v>
      </c>
      <c r="R5" s="100" t="s">
        <v>125</v>
      </c>
      <c r="S5" s="101" t="s">
        <v>126</v>
      </c>
      <c r="T5" s="101" t="s">
        <v>127</v>
      </c>
      <c r="U5" s="100" t="s">
        <v>128</v>
      </c>
      <c r="V5" s="100" t="s">
        <v>21</v>
      </c>
      <c r="W5" s="100" t="s">
        <v>125</v>
      </c>
      <c r="X5" s="101" t="s">
        <v>126</v>
      </c>
      <c r="Y5" s="101" t="s">
        <v>127</v>
      </c>
      <c r="Z5" s="100" t="s">
        <v>128</v>
      </c>
      <c r="AA5" s="100" t="s">
        <v>21</v>
      </c>
      <c r="AB5" s="100" t="s">
        <v>125</v>
      </c>
      <c r="AC5" s="101" t="s">
        <v>126</v>
      </c>
      <c r="AD5" s="101" t="s">
        <v>127</v>
      </c>
      <c r="AE5" s="100" t="s">
        <v>128</v>
      </c>
      <c r="AF5" s="100" t="s">
        <v>21</v>
      </c>
      <c r="AG5" s="100" t="s">
        <v>125</v>
      </c>
      <c r="AH5" s="101" t="s">
        <v>126</v>
      </c>
      <c r="AI5" s="101" t="s">
        <v>127</v>
      </c>
      <c r="AJ5" s="100" t="s">
        <v>128</v>
      </c>
      <c r="AK5" s="100" t="s">
        <v>21</v>
      </c>
      <c r="AL5" s="100" t="s">
        <v>125</v>
      </c>
      <c r="AM5" s="101" t="s">
        <v>126</v>
      </c>
      <c r="AN5" s="101" t="s">
        <v>127</v>
      </c>
      <c r="AO5" s="100" t="s">
        <v>128</v>
      </c>
      <c r="AP5" s="100" t="s">
        <v>21</v>
      </c>
      <c r="AQ5" s="100" t="s">
        <v>125</v>
      </c>
      <c r="AR5" s="101" t="s">
        <v>126</v>
      </c>
      <c r="AS5" s="101" t="s">
        <v>127</v>
      </c>
      <c r="AT5" s="100" t="s">
        <v>128</v>
      </c>
      <c r="AU5" s="100" t="s">
        <v>21</v>
      </c>
    </row>
    <row r="6" spans="1:47" ht="144" customHeight="1" thickBot="1" x14ac:dyDescent="0.35">
      <c r="A6" s="706" t="s">
        <v>295</v>
      </c>
      <c r="B6" s="503" t="s">
        <v>478</v>
      </c>
      <c r="C6" s="119" t="s">
        <v>1</v>
      </c>
      <c r="D6" s="506" t="s">
        <v>266</v>
      </c>
      <c r="E6" s="507" t="s">
        <v>255</v>
      </c>
      <c r="F6" s="507" t="s">
        <v>256</v>
      </c>
      <c r="G6" s="508" t="s">
        <v>479</v>
      </c>
      <c r="H6" s="509"/>
      <c r="I6" s="512"/>
      <c r="J6" s="513"/>
      <c r="K6" s="514"/>
      <c r="L6" s="515"/>
      <c r="M6" s="509"/>
      <c r="N6" s="512"/>
      <c r="O6" s="513"/>
      <c r="P6" s="514"/>
      <c r="Q6" s="515"/>
      <c r="R6" s="509"/>
      <c r="S6" s="512"/>
      <c r="T6" s="513"/>
      <c r="U6" s="514"/>
      <c r="V6" s="515"/>
      <c r="W6" s="509"/>
      <c r="X6" s="512"/>
      <c r="Y6" s="513"/>
      <c r="Z6" s="514"/>
      <c r="AA6" s="515"/>
      <c r="AB6" s="509"/>
      <c r="AC6" s="512"/>
      <c r="AD6" s="513"/>
      <c r="AE6" s="514"/>
      <c r="AF6" s="515"/>
      <c r="AG6" s="509"/>
      <c r="AH6" s="512"/>
      <c r="AI6" s="513"/>
      <c r="AJ6" s="514"/>
      <c r="AK6" s="515"/>
      <c r="AL6" s="509"/>
      <c r="AM6" s="512"/>
      <c r="AN6" s="513"/>
      <c r="AO6" s="514"/>
      <c r="AP6" s="515"/>
      <c r="AQ6" s="509"/>
      <c r="AR6" s="512"/>
      <c r="AS6" s="513"/>
      <c r="AT6" s="514"/>
      <c r="AU6" s="515"/>
    </row>
    <row r="7" spans="1:47" ht="71.25" customHeight="1" x14ac:dyDescent="0.3">
      <c r="A7" s="707"/>
      <c r="B7" s="719" t="s">
        <v>398</v>
      </c>
      <c r="C7" s="504" t="s">
        <v>4</v>
      </c>
      <c r="D7" s="385" t="s">
        <v>480</v>
      </c>
      <c r="E7" s="313" t="s">
        <v>257</v>
      </c>
      <c r="F7" s="313" t="s">
        <v>256</v>
      </c>
      <c r="G7" s="275" t="s">
        <v>461</v>
      </c>
      <c r="H7" s="510"/>
      <c r="I7" s="516"/>
      <c r="J7" s="461"/>
      <c r="K7" s="517"/>
      <c r="L7" s="314"/>
      <c r="M7" s="510"/>
      <c r="N7" s="516"/>
      <c r="O7" s="461"/>
      <c r="P7" s="517"/>
      <c r="Q7" s="314"/>
      <c r="R7" s="510"/>
      <c r="S7" s="516"/>
      <c r="T7" s="461"/>
      <c r="U7" s="517"/>
      <c r="V7" s="314"/>
      <c r="W7" s="510"/>
      <c r="X7" s="516"/>
      <c r="Y7" s="461"/>
      <c r="Z7" s="517"/>
      <c r="AA7" s="314"/>
      <c r="AB7" s="510"/>
      <c r="AC7" s="516"/>
      <c r="AD7" s="461"/>
      <c r="AE7" s="517"/>
      <c r="AF7" s="314"/>
      <c r="AG7" s="510"/>
      <c r="AH7" s="516"/>
      <c r="AI7" s="461"/>
      <c r="AJ7" s="517"/>
      <c r="AK7" s="314"/>
      <c r="AL7" s="510"/>
      <c r="AM7" s="516"/>
      <c r="AN7" s="461"/>
      <c r="AO7" s="517"/>
      <c r="AP7" s="314"/>
      <c r="AQ7" s="510"/>
      <c r="AR7" s="516"/>
      <c r="AS7" s="461"/>
      <c r="AT7" s="517"/>
      <c r="AU7" s="314"/>
    </row>
    <row r="8" spans="1:47" ht="123" customHeight="1" thickBot="1" x14ac:dyDescent="0.35">
      <c r="A8" s="707"/>
      <c r="B8" s="720"/>
      <c r="C8" s="505" t="s">
        <v>5</v>
      </c>
      <c r="D8" s="401" t="s">
        <v>481</v>
      </c>
      <c r="E8" s="332" t="s">
        <v>258</v>
      </c>
      <c r="F8" s="332" t="s">
        <v>256</v>
      </c>
      <c r="G8" s="283" t="s">
        <v>482</v>
      </c>
      <c r="H8" s="511"/>
      <c r="I8" s="522"/>
      <c r="J8" s="403"/>
      <c r="K8" s="523"/>
      <c r="L8" s="524"/>
      <c r="M8" s="511"/>
      <c r="N8" s="522"/>
      <c r="O8" s="403"/>
      <c r="P8" s="523"/>
      <c r="Q8" s="524"/>
      <c r="R8" s="511"/>
      <c r="S8" s="522"/>
      <c r="T8" s="403"/>
      <c r="U8" s="523"/>
      <c r="V8" s="524"/>
      <c r="W8" s="511"/>
      <c r="X8" s="522"/>
      <c r="Y8" s="403"/>
      <c r="Z8" s="523"/>
      <c r="AA8" s="524"/>
      <c r="AB8" s="511"/>
      <c r="AC8" s="522"/>
      <c r="AD8" s="403"/>
      <c r="AE8" s="523"/>
      <c r="AF8" s="524"/>
      <c r="AG8" s="511"/>
      <c r="AH8" s="522"/>
      <c r="AI8" s="403"/>
      <c r="AJ8" s="523"/>
      <c r="AK8" s="524"/>
      <c r="AL8" s="511"/>
      <c r="AM8" s="522"/>
      <c r="AN8" s="403"/>
      <c r="AO8" s="523"/>
      <c r="AP8" s="524"/>
      <c r="AQ8" s="511"/>
      <c r="AR8" s="522"/>
      <c r="AS8" s="403"/>
      <c r="AT8" s="523"/>
      <c r="AU8" s="524"/>
    </row>
    <row r="9" spans="1:47" s="83" customFormat="1" ht="114" customHeight="1" x14ac:dyDescent="0.25">
      <c r="A9" s="707"/>
      <c r="B9" s="721" t="s">
        <v>399</v>
      </c>
      <c r="C9" s="269" t="s">
        <v>9</v>
      </c>
      <c r="D9" s="385" t="s">
        <v>270</v>
      </c>
      <c r="E9" s="387" t="s">
        <v>483</v>
      </c>
      <c r="F9" s="387" t="s">
        <v>256</v>
      </c>
      <c r="G9" s="275" t="s">
        <v>461</v>
      </c>
      <c r="H9" s="518"/>
      <c r="I9" s="185"/>
      <c r="J9" s="526"/>
      <c r="K9" s="526"/>
      <c r="L9" s="259"/>
      <c r="M9" s="518"/>
      <c r="N9" s="185"/>
      <c r="O9" s="526"/>
      <c r="P9" s="526"/>
      <c r="Q9" s="259"/>
      <c r="R9" s="518"/>
      <c r="S9" s="185"/>
      <c r="T9" s="526"/>
      <c r="U9" s="526"/>
      <c r="V9" s="259"/>
      <c r="W9" s="518"/>
      <c r="X9" s="185"/>
      <c r="Y9" s="526"/>
      <c r="Z9" s="526"/>
      <c r="AA9" s="259"/>
      <c r="AB9" s="518"/>
      <c r="AC9" s="185"/>
      <c r="AD9" s="526"/>
      <c r="AE9" s="526"/>
      <c r="AF9" s="259"/>
      <c r="AG9" s="518"/>
      <c r="AH9" s="185"/>
      <c r="AI9" s="526"/>
      <c r="AJ9" s="526"/>
      <c r="AK9" s="259"/>
      <c r="AL9" s="518"/>
      <c r="AM9" s="185"/>
      <c r="AN9" s="526"/>
      <c r="AO9" s="526"/>
      <c r="AP9" s="259"/>
      <c r="AQ9" s="518"/>
      <c r="AR9" s="185"/>
      <c r="AS9" s="526"/>
      <c r="AT9" s="526"/>
      <c r="AU9" s="259"/>
    </row>
    <row r="10" spans="1:47" ht="161.25" customHeight="1" x14ac:dyDescent="0.3">
      <c r="A10" s="707"/>
      <c r="B10" s="722"/>
      <c r="C10" s="271">
        <v>3.2</v>
      </c>
      <c r="D10" s="796" t="s">
        <v>487</v>
      </c>
      <c r="E10" s="797" t="s">
        <v>268</v>
      </c>
      <c r="F10" s="797" t="s">
        <v>269</v>
      </c>
      <c r="G10" s="279" t="s">
        <v>491</v>
      </c>
      <c r="H10" s="519"/>
      <c r="I10" s="201"/>
      <c r="J10" s="452"/>
      <c r="K10" s="525"/>
      <c r="L10" s="204"/>
      <c r="M10" s="519"/>
      <c r="N10" s="201"/>
      <c r="O10" s="452"/>
      <c r="P10" s="525"/>
      <c r="Q10" s="204"/>
      <c r="R10" s="519"/>
      <c r="S10" s="201"/>
      <c r="T10" s="452"/>
      <c r="U10" s="525"/>
      <c r="V10" s="204"/>
      <c r="W10" s="519"/>
      <c r="X10" s="201"/>
      <c r="Y10" s="452"/>
      <c r="Z10" s="525"/>
      <c r="AA10" s="204"/>
      <c r="AB10" s="519"/>
      <c r="AC10" s="201"/>
      <c r="AD10" s="452"/>
      <c r="AE10" s="525"/>
      <c r="AF10" s="204"/>
      <c r="AG10" s="519"/>
      <c r="AH10" s="201"/>
      <c r="AI10" s="452"/>
      <c r="AJ10" s="525"/>
      <c r="AK10" s="204"/>
      <c r="AL10" s="519"/>
      <c r="AM10" s="201"/>
      <c r="AN10" s="452"/>
      <c r="AO10" s="525"/>
      <c r="AP10" s="204"/>
      <c r="AQ10" s="519"/>
      <c r="AR10" s="201"/>
      <c r="AS10" s="452"/>
      <c r="AT10" s="525"/>
      <c r="AU10" s="204"/>
    </row>
    <row r="11" spans="1:47" ht="129" customHeight="1" x14ac:dyDescent="0.3">
      <c r="A11" s="707"/>
      <c r="B11" s="723"/>
      <c r="C11" s="271">
        <v>3.3</v>
      </c>
      <c r="D11" s="389" t="s">
        <v>485</v>
      </c>
      <c r="E11" s="384" t="s">
        <v>260</v>
      </c>
      <c r="F11" s="384" t="s">
        <v>256</v>
      </c>
      <c r="G11" s="279" t="s">
        <v>494</v>
      </c>
      <c r="H11" s="520"/>
      <c r="I11" s="201"/>
      <c r="J11" s="452"/>
      <c r="K11" s="452"/>
      <c r="L11" s="204"/>
      <c r="M11" s="520"/>
      <c r="N11" s="201"/>
      <c r="O11" s="452"/>
      <c r="P11" s="452"/>
      <c r="Q11" s="204"/>
      <c r="R11" s="520"/>
      <c r="S11" s="201"/>
      <c r="T11" s="452"/>
      <c r="U11" s="452"/>
      <c r="V11" s="204"/>
      <c r="W11" s="520"/>
      <c r="X11" s="201"/>
      <c r="Y11" s="452"/>
      <c r="Z11" s="452"/>
      <c r="AA11" s="204"/>
      <c r="AB11" s="520"/>
      <c r="AC11" s="201"/>
      <c r="AD11" s="452"/>
      <c r="AE11" s="452"/>
      <c r="AF11" s="204"/>
      <c r="AG11" s="520"/>
      <c r="AH11" s="201"/>
      <c r="AI11" s="452"/>
      <c r="AJ11" s="452"/>
      <c r="AK11" s="204"/>
      <c r="AL11" s="520"/>
      <c r="AM11" s="201"/>
      <c r="AN11" s="452"/>
      <c r="AO11" s="452"/>
      <c r="AP11" s="204"/>
      <c r="AQ11" s="520"/>
      <c r="AR11" s="201"/>
      <c r="AS11" s="452"/>
      <c r="AT11" s="452"/>
      <c r="AU11" s="204"/>
    </row>
    <row r="12" spans="1:47" ht="85.5" customHeight="1" thickBot="1" x14ac:dyDescent="0.35">
      <c r="A12" s="707"/>
      <c r="B12" s="724"/>
      <c r="C12" s="271">
        <v>3.4</v>
      </c>
      <c r="D12" s="389" t="s">
        <v>486</v>
      </c>
      <c r="E12" s="384" t="s">
        <v>267</v>
      </c>
      <c r="F12" s="384" t="s">
        <v>256</v>
      </c>
      <c r="G12" s="279" t="s">
        <v>494</v>
      </c>
      <c r="H12" s="519"/>
      <c r="I12" s="201"/>
      <c r="J12" s="452"/>
      <c r="K12" s="525"/>
      <c r="L12" s="204"/>
      <c r="M12" s="519"/>
      <c r="N12" s="201"/>
      <c r="O12" s="452"/>
      <c r="P12" s="525"/>
      <c r="Q12" s="204"/>
      <c r="R12" s="519"/>
      <c r="S12" s="201"/>
      <c r="T12" s="452"/>
      <c r="U12" s="525"/>
      <c r="V12" s="204"/>
      <c r="W12" s="519"/>
      <c r="X12" s="201"/>
      <c r="Y12" s="452"/>
      <c r="Z12" s="525"/>
      <c r="AA12" s="204"/>
      <c r="AB12" s="519"/>
      <c r="AC12" s="201"/>
      <c r="AD12" s="452"/>
      <c r="AE12" s="525"/>
      <c r="AF12" s="204"/>
      <c r="AG12" s="519"/>
      <c r="AH12" s="201"/>
      <c r="AI12" s="452"/>
      <c r="AJ12" s="525"/>
      <c r="AK12" s="204"/>
      <c r="AL12" s="519"/>
      <c r="AM12" s="201"/>
      <c r="AN12" s="452"/>
      <c r="AO12" s="525"/>
      <c r="AP12" s="204"/>
      <c r="AQ12" s="519"/>
      <c r="AR12" s="201"/>
      <c r="AS12" s="452"/>
      <c r="AT12" s="525"/>
      <c r="AU12" s="204"/>
    </row>
    <row r="13" spans="1:47" ht="139.5" customHeight="1" thickBot="1" x14ac:dyDescent="0.35">
      <c r="A13" s="708"/>
      <c r="B13" s="725"/>
      <c r="C13" s="272">
        <v>3.5</v>
      </c>
      <c r="D13" s="798" t="s">
        <v>488</v>
      </c>
      <c r="E13" s="799" t="s">
        <v>259</v>
      </c>
      <c r="F13" s="800" t="s">
        <v>303</v>
      </c>
      <c r="G13" s="801" t="s">
        <v>489</v>
      </c>
      <c r="H13" s="521"/>
      <c r="I13" s="205"/>
      <c r="J13" s="456"/>
      <c r="K13" s="527"/>
      <c r="L13" s="208"/>
      <c r="M13" s="521"/>
      <c r="N13" s="205"/>
      <c r="O13" s="456"/>
      <c r="P13" s="527"/>
      <c r="Q13" s="208"/>
      <c r="R13" s="521"/>
      <c r="S13" s="205"/>
      <c r="T13" s="456"/>
      <c r="U13" s="527"/>
      <c r="V13" s="208"/>
      <c r="W13" s="521"/>
      <c r="X13" s="205"/>
      <c r="Y13" s="456"/>
      <c r="Z13" s="527"/>
      <c r="AA13" s="208"/>
      <c r="AB13" s="521"/>
      <c r="AC13" s="205"/>
      <c r="AD13" s="456"/>
      <c r="AE13" s="527"/>
      <c r="AF13" s="208"/>
      <c r="AG13" s="521"/>
      <c r="AH13" s="205"/>
      <c r="AI13" s="456"/>
      <c r="AJ13" s="527"/>
      <c r="AK13" s="208"/>
      <c r="AL13" s="521"/>
      <c r="AM13" s="205"/>
      <c r="AN13" s="456"/>
      <c r="AO13" s="527"/>
      <c r="AP13" s="208"/>
      <c r="AQ13" s="521"/>
      <c r="AR13" s="205"/>
      <c r="AS13" s="456"/>
      <c r="AT13" s="527"/>
      <c r="AU13" s="208"/>
    </row>
    <row r="14" spans="1:47" ht="19.5" thickBot="1" x14ac:dyDescent="0.35">
      <c r="A14" s="102"/>
      <c r="B14" s="102"/>
      <c r="C14" s="102"/>
      <c r="D14" s="102"/>
      <c r="E14" s="103"/>
      <c r="F14" s="108" t="s">
        <v>197</v>
      </c>
      <c r="G14" s="103"/>
      <c r="H14" s="104">
        <f>SUM(H6:H13)/8</f>
        <v>0</v>
      </c>
      <c r="I14" s="103"/>
      <c r="J14" s="105"/>
      <c r="K14" s="103"/>
      <c r="L14" s="103"/>
      <c r="M14" s="104">
        <f>SUM(M6:M13)/8</f>
        <v>0</v>
      </c>
      <c r="N14" s="103"/>
      <c r="O14" s="105"/>
      <c r="P14" s="103"/>
      <c r="Q14" s="103"/>
      <c r="R14" s="104">
        <f>SUM(R6:R13)/8</f>
        <v>0</v>
      </c>
      <c r="S14" s="103"/>
      <c r="T14" s="105"/>
      <c r="U14" s="103"/>
      <c r="V14" s="103"/>
      <c r="W14" s="104">
        <f>SUM(W6:W13)/8</f>
        <v>0</v>
      </c>
      <c r="X14" s="103"/>
      <c r="Y14" s="105"/>
      <c r="Z14" s="103"/>
      <c r="AA14" s="103"/>
      <c r="AB14" s="104">
        <f>SUM(AB6:AB13)/8</f>
        <v>0</v>
      </c>
      <c r="AC14" s="103"/>
      <c r="AD14" s="105"/>
      <c r="AE14" s="103"/>
      <c r="AF14" s="103"/>
      <c r="AG14" s="104">
        <f>SUM(AG6:AG13)/8</f>
        <v>0</v>
      </c>
      <c r="AH14" s="103"/>
      <c r="AI14" s="105"/>
      <c r="AJ14" s="103"/>
      <c r="AK14" s="103"/>
      <c r="AL14" s="104">
        <f>SUM(AL6:AL13)/8</f>
        <v>0</v>
      </c>
      <c r="AM14" s="103"/>
      <c r="AN14" s="105"/>
      <c r="AO14" s="103"/>
      <c r="AP14" s="103"/>
      <c r="AQ14" s="104">
        <f>SUM(AQ6:AQ13)/8</f>
        <v>0</v>
      </c>
      <c r="AR14" s="103"/>
      <c r="AS14" s="105"/>
      <c r="AT14" s="103"/>
      <c r="AU14" s="103"/>
    </row>
    <row r="15" spans="1:47" ht="18" thickTop="1" x14ac:dyDescent="0.3">
      <c r="E15" s="81"/>
    </row>
    <row r="16" spans="1:47" ht="60.75" customHeight="1" x14ac:dyDescent="0.3">
      <c r="E16" s="81"/>
    </row>
    <row r="17" spans="5:5" x14ac:dyDescent="0.3">
      <c r="E17" s="81"/>
    </row>
    <row r="18" spans="5:5" x14ac:dyDescent="0.3">
      <c r="E18" s="81"/>
    </row>
    <row r="19" spans="5:5" x14ac:dyDescent="0.3">
      <c r="E19" s="81"/>
    </row>
    <row r="20" spans="5:5" x14ac:dyDescent="0.3">
      <c r="E20" s="81"/>
    </row>
    <row r="21" spans="5:5" x14ac:dyDescent="0.3">
      <c r="E21" s="81"/>
    </row>
    <row r="22" spans="5:5" x14ac:dyDescent="0.3">
      <c r="E22" s="81"/>
    </row>
    <row r="23" spans="5:5" x14ac:dyDescent="0.3">
      <c r="E23" s="81"/>
    </row>
  </sheetData>
  <autoFilter ref="A5:AK14" xr:uid="{1973E1B5-5417-49AC-9656-18ED26D81641}">
    <filterColumn colId="2" showButton="0"/>
    <filterColumn colId="5">
      <filters>
        <filter val="lider de Gestión de la Información y las comunicaciones"/>
      </filters>
    </filterColumn>
  </autoFilter>
  <mergeCells count="17">
    <mergeCell ref="A6:A13"/>
    <mergeCell ref="B7:B8"/>
    <mergeCell ref="B9:B13"/>
    <mergeCell ref="AB1:AF4"/>
    <mergeCell ref="AG1:AK4"/>
    <mergeCell ref="B2:G2"/>
    <mergeCell ref="B3:G3"/>
    <mergeCell ref="B4:G4"/>
    <mergeCell ref="C5:D5"/>
    <mergeCell ref="A1:A4"/>
    <mergeCell ref="B1:G1"/>
    <mergeCell ref="H1:L4"/>
    <mergeCell ref="M1:Q4"/>
    <mergeCell ref="R1:V4"/>
    <mergeCell ref="W1:AA4"/>
    <mergeCell ref="AL1:AP4"/>
    <mergeCell ref="AQ1:AU4"/>
  </mergeCells>
  <pageMargins left="0.7" right="0.7" top="0.75" bottom="0.75" header="0.3" footer="0.3"/>
  <pageSetup paperSize="9" scale="51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9978-19B3-46B6-BCB0-0CA4292C00C7}">
  <sheetPr filterMode="1">
    <tabColor rgb="FFFFCCCC"/>
  </sheetPr>
  <dimension ref="A1:AU21"/>
  <sheetViews>
    <sheetView tabSelected="1" topLeftCell="B4" zoomScale="60" zoomScaleNormal="60" workbookViewId="0">
      <selection activeCell="E11" sqref="E11"/>
    </sheetView>
  </sheetViews>
  <sheetFormatPr baseColWidth="10" defaultColWidth="11.42578125" defaultRowHeight="17.25" x14ac:dyDescent="0.3"/>
  <cols>
    <col min="1" max="1" width="36.42578125" style="81" customWidth="1"/>
    <col min="2" max="2" width="30.5703125" style="81" customWidth="1"/>
    <col min="3" max="3" width="7.7109375" style="81" customWidth="1"/>
    <col min="4" max="4" width="45.5703125" style="81" customWidth="1"/>
    <col min="5" max="5" width="40.7109375" style="87" customWidth="1"/>
    <col min="6" max="6" width="40.7109375" style="81" customWidth="1"/>
    <col min="7" max="7" width="33.28515625" style="81" customWidth="1"/>
    <col min="8" max="8" width="17.28515625" style="81" customWidth="1"/>
    <col min="9" max="9" width="56.85546875" style="81" customWidth="1"/>
    <col min="10" max="10" width="42.140625" style="82" customWidth="1"/>
    <col min="11" max="11" width="47.5703125" style="81" customWidth="1"/>
    <col min="12" max="12" width="39.7109375" style="81" customWidth="1"/>
    <col min="13" max="13" width="16.7109375" style="84" customWidth="1"/>
    <col min="14" max="14" width="55.28515625" style="81" customWidth="1"/>
    <col min="15" max="15" width="42.28515625" style="85" customWidth="1"/>
    <col min="16" max="16" width="43.5703125" style="81" customWidth="1"/>
    <col min="17" max="17" width="40.7109375" style="86" customWidth="1"/>
    <col min="18" max="18" width="15.42578125" style="81" customWidth="1"/>
    <col min="19" max="19" width="44.85546875" style="81" customWidth="1"/>
    <col min="20" max="20" width="26.7109375" style="81" customWidth="1"/>
    <col min="21" max="21" width="33.140625" style="81" customWidth="1"/>
    <col min="22" max="22" width="37.85546875" style="81" customWidth="1"/>
    <col min="23" max="23" width="17.85546875" style="81" customWidth="1"/>
    <col min="24" max="24" width="41" style="81" customWidth="1"/>
    <col min="25" max="25" width="28.28515625" style="81" customWidth="1"/>
    <col min="26" max="26" width="30.28515625" style="81" customWidth="1"/>
    <col min="27" max="27" width="21.85546875" style="81" customWidth="1"/>
    <col min="28" max="28" width="17.7109375" style="81" customWidth="1"/>
    <col min="29" max="29" width="30.7109375" style="81" customWidth="1"/>
    <col min="30" max="30" width="26.28515625" style="81" customWidth="1"/>
    <col min="31" max="31" width="33.140625" style="81" customWidth="1"/>
    <col min="32" max="32" width="29.140625" style="81" customWidth="1"/>
    <col min="33" max="33" width="15.5703125" style="81" customWidth="1"/>
    <col min="34" max="34" width="30.140625" style="81" customWidth="1"/>
    <col min="35" max="35" width="18" style="81" customWidth="1"/>
    <col min="36" max="36" width="32.7109375" style="81" customWidth="1"/>
    <col min="37" max="37" width="25.7109375" style="81" customWidth="1"/>
    <col min="38" max="38" width="16.140625" style="81" customWidth="1"/>
    <col min="39" max="39" width="28.85546875" style="81" customWidth="1"/>
    <col min="40" max="40" width="19.7109375" style="81" customWidth="1"/>
    <col min="41" max="41" width="34.7109375" style="81" customWidth="1"/>
    <col min="42" max="42" width="26.42578125" style="81" customWidth="1"/>
    <col min="43" max="43" width="16.5703125" style="81" customWidth="1"/>
    <col min="44" max="44" width="22.85546875" style="81" customWidth="1"/>
    <col min="45" max="45" width="17.140625" style="81" customWidth="1"/>
    <col min="46" max="46" width="32.42578125" style="81" customWidth="1"/>
    <col min="47" max="47" width="21.28515625" style="81" customWidth="1"/>
    <col min="48" max="16384" width="11.42578125" style="81"/>
  </cols>
  <sheetData>
    <row r="1" spans="1:47" ht="33" customHeight="1" thickBot="1" x14ac:dyDescent="0.35">
      <c r="A1" s="696"/>
      <c r="B1" s="697" t="s">
        <v>534</v>
      </c>
      <c r="C1" s="697"/>
      <c r="D1" s="697"/>
      <c r="E1" s="697"/>
      <c r="F1" s="697"/>
      <c r="G1" s="697"/>
      <c r="H1" s="688" t="s">
        <v>507</v>
      </c>
      <c r="I1" s="688"/>
      <c r="J1" s="688"/>
      <c r="K1" s="688"/>
      <c r="L1" s="688"/>
      <c r="M1" s="688" t="s">
        <v>508</v>
      </c>
      <c r="N1" s="688"/>
      <c r="O1" s="688"/>
      <c r="P1" s="688"/>
      <c r="Q1" s="688"/>
      <c r="R1" s="691" t="s">
        <v>509</v>
      </c>
      <c r="S1" s="691"/>
      <c r="T1" s="691"/>
      <c r="U1" s="691"/>
      <c r="V1" s="691"/>
      <c r="W1" s="710" t="s">
        <v>512</v>
      </c>
      <c r="X1" s="711"/>
      <c r="Y1" s="711"/>
      <c r="Z1" s="711"/>
      <c r="AA1" s="712"/>
      <c r="AB1" s="691" t="s">
        <v>513</v>
      </c>
      <c r="AC1" s="691"/>
      <c r="AD1" s="691"/>
      <c r="AE1" s="691"/>
      <c r="AF1" s="691"/>
      <c r="AG1" s="691" t="s">
        <v>515</v>
      </c>
      <c r="AH1" s="691"/>
      <c r="AI1" s="691"/>
      <c r="AJ1" s="691"/>
      <c r="AK1" s="691"/>
      <c r="AL1" s="691" t="s">
        <v>516</v>
      </c>
      <c r="AM1" s="691"/>
      <c r="AN1" s="691"/>
      <c r="AO1" s="691"/>
      <c r="AP1" s="691"/>
      <c r="AQ1" s="691" t="s">
        <v>514</v>
      </c>
      <c r="AR1" s="691"/>
      <c r="AS1" s="691"/>
      <c r="AT1" s="691"/>
      <c r="AU1" s="691"/>
    </row>
    <row r="2" spans="1:47" ht="24.6" customHeight="1" thickBot="1" x14ac:dyDescent="0.35">
      <c r="A2" s="696"/>
      <c r="B2" s="705" t="s">
        <v>505</v>
      </c>
      <c r="C2" s="705"/>
      <c r="D2" s="705"/>
      <c r="E2" s="705"/>
      <c r="F2" s="705"/>
      <c r="G2" s="705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92"/>
      <c r="S2" s="692"/>
      <c r="T2" s="692"/>
      <c r="U2" s="692"/>
      <c r="V2" s="692"/>
      <c r="W2" s="713"/>
      <c r="X2" s="714"/>
      <c r="Y2" s="714"/>
      <c r="Z2" s="714"/>
      <c r="AA2" s="715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</row>
    <row r="3" spans="1:47" ht="22.15" customHeight="1" thickBot="1" x14ac:dyDescent="0.35">
      <c r="A3" s="696"/>
      <c r="B3" s="735" t="s">
        <v>265</v>
      </c>
      <c r="C3" s="735"/>
      <c r="D3" s="735"/>
      <c r="E3" s="735"/>
      <c r="F3" s="735"/>
      <c r="G3" s="735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92"/>
      <c r="S3" s="692"/>
      <c r="T3" s="692"/>
      <c r="U3" s="692"/>
      <c r="V3" s="692"/>
      <c r="W3" s="713"/>
      <c r="X3" s="714"/>
      <c r="Y3" s="714"/>
      <c r="Z3" s="714"/>
      <c r="AA3" s="715"/>
      <c r="AB3" s="692"/>
      <c r="AC3" s="692"/>
      <c r="AD3" s="692"/>
      <c r="AE3" s="692"/>
      <c r="AF3" s="692"/>
      <c r="AG3" s="692"/>
      <c r="AH3" s="692"/>
      <c r="AI3" s="692"/>
      <c r="AJ3" s="692"/>
      <c r="AK3" s="692"/>
      <c r="AL3" s="692"/>
      <c r="AM3" s="692"/>
      <c r="AN3" s="692"/>
      <c r="AO3" s="692"/>
      <c r="AP3" s="692"/>
      <c r="AQ3" s="692"/>
      <c r="AR3" s="692"/>
      <c r="AS3" s="692"/>
      <c r="AT3" s="692"/>
      <c r="AU3" s="692"/>
    </row>
    <row r="4" spans="1:47" ht="28.9" customHeight="1" thickBot="1" x14ac:dyDescent="0.35">
      <c r="A4" s="696"/>
      <c r="B4" s="736" t="s">
        <v>333</v>
      </c>
      <c r="C4" s="737"/>
      <c r="D4" s="737"/>
      <c r="E4" s="737"/>
      <c r="F4" s="737"/>
      <c r="G4" s="738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3"/>
      <c r="S4" s="693"/>
      <c r="T4" s="693"/>
      <c r="U4" s="693"/>
      <c r="V4" s="693"/>
      <c r="W4" s="716"/>
      <c r="X4" s="717"/>
      <c r="Y4" s="717"/>
      <c r="Z4" s="717"/>
      <c r="AA4" s="718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</row>
    <row r="5" spans="1:47" ht="82.5" customHeight="1" thickBot="1" x14ac:dyDescent="0.35">
      <c r="A5" s="98" t="s">
        <v>292</v>
      </c>
      <c r="B5" s="99" t="s">
        <v>8</v>
      </c>
      <c r="C5" s="699" t="s">
        <v>28</v>
      </c>
      <c r="D5" s="699"/>
      <c r="E5" s="100" t="s">
        <v>293</v>
      </c>
      <c r="F5" s="101" t="s">
        <v>0</v>
      </c>
      <c r="G5" s="101" t="s">
        <v>7</v>
      </c>
      <c r="H5" s="100" t="s">
        <v>125</v>
      </c>
      <c r="I5" s="101" t="s">
        <v>126</v>
      </c>
      <c r="J5" s="101" t="s">
        <v>127</v>
      </c>
      <c r="K5" s="100" t="s">
        <v>128</v>
      </c>
      <c r="L5" s="100" t="s">
        <v>21</v>
      </c>
      <c r="M5" s="100" t="s">
        <v>125</v>
      </c>
      <c r="N5" s="100" t="s">
        <v>126</v>
      </c>
      <c r="O5" s="101" t="s">
        <v>127</v>
      </c>
      <c r="P5" s="100" t="s">
        <v>128</v>
      </c>
      <c r="Q5" s="100" t="s">
        <v>21</v>
      </c>
      <c r="R5" s="100" t="s">
        <v>125</v>
      </c>
      <c r="S5" s="100" t="s">
        <v>126</v>
      </c>
      <c r="T5" s="100" t="s">
        <v>127</v>
      </c>
      <c r="U5" s="100" t="s">
        <v>128</v>
      </c>
      <c r="V5" s="100" t="s">
        <v>21</v>
      </c>
      <c r="W5" s="100" t="s">
        <v>125</v>
      </c>
      <c r="X5" s="100" t="s">
        <v>126</v>
      </c>
      <c r="Y5" s="100" t="s">
        <v>127</v>
      </c>
      <c r="Z5" s="100" t="s">
        <v>128</v>
      </c>
      <c r="AA5" s="100" t="s">
        <v>21</v>
      </c>
      <c r="AB5" s="100" t="s">
        <v>125</v>
      </c>
      <c r="AC5" s="100" t="s">
        <v>126</v>
      </c>
      <c r="AD5" s="100" t="s">
        <v>127</v>
      </c>
      <c r="AE5" s="100" t="s">
        <v>128</v>
      </c>
      <c r="AF5" s="100" t="s">
        <v>21</v>
      </c>
      <c r="AG5" s="100" t="s">
        <v>125</v>
      </c>
      <c r="AH5" s="100" t="s">
        <v>126</v>
      </c>
      <c r="AI5" s="100" t="s">
        <v>127</v>
      </c>
      <c r="AJ5" s="100" t="s">
        <v>128</v>
      </c>
      <c r="AK5" s="100" t="s">
        <v>21</v>
      </c>
      <c r="AL5" s="100" t="s">
        <v>125</v>
      </c>
      <c r="AM5" s="100" t="s">
        <v>126</v>
      </c>
      <c r="AN5" s="100" t="s">
        <v>127</v>
      </c>
      <c r="AO5" s="100" t="s">
        <v>128</v>
      </c>
      <c r="AP5" s="100" t="s">
        <v>21</v>
      </c>
      <c r="AQ5" s="100" t="s">
        <v>125</v>
      </c>
      <c r="AR5" s="100" t="s">
        <v>126</v>
      </c>
      <c r="AS5" s="100" t="s">
        <v>127</v>
      </c>
      <c r="AT5" s="100" t="s">
        <v>128</v>
      </c>
      <c r="AU5" s="100" t="s">
        <v>21</v>
      </c>
    </row>
    <row r="6" spans="1:47" ht="114" customHeight="1" x14ac:dyDescent="0.3">
      <c r="A6" s="729" t="s">
        <v>297</v>
      </c>
      <c r="B6" s="732" t="s">
        <v>414</v>
      </c>
      <c r="C6" s="471" t="s">
        <v>1</v>
      </c>
      <c r="D6" s="385" t="s">
        <v>283</v>
      </c>
      <c r="E6" s="476" t="s">
        <v>416</v>
      </c>
      <c r="F6" s="476" t="s">
        <v>286</v>
      </c>
      <c r="G6" s="483" t="s">
        <v>484</v>
      </c>
      <c r="H6" s="488"/>
      <c r="I6" s="385"/>
      <c r="J6" s="387"/>
      <c r="K6" s="186"/>
      <c r="L6" s="494"/>
      <c r="M6" s="488"/>
      <c r="N6" s="385"/>
      <c r="O6" s="387"/>
      <c r="P6" s="186"/>
      <c r="Q6" s="494"/>
      <c r="R6" s="488"/>
      <c r="S6" s="385"/>
      <c r="T6" s="387"/>
      <c r="U6" s="186"/>
      <c r="V6" s="494"/>
      <c r="W6" s="488"/>
      <c r="X6" s="385"/>
      <c r="Y6" s="387"/>
      <c r="Z6" s="186"/>
      <c r="AA6" s="494"/>
      <c r="AB6" s="488"/>
      <c r="AC6" s="385"/>
      <c r="AD6" s="387"/>
      <c r="AE6" s="186"/>
      <c r="AF6" s="494"/>
      <c r="AG6" s="488"/>
      <c r="AH6" s="385"/>
      <c r="AI6" s="387"/>
      <c r="AJ6" s="186"/>
      <c r="AK6" s="494"/>
      <c r="AL6" s="488"/>
      <c r="AM6" s="385"/>
      <c r="AN6" s="387"/>
      <c r="AO6" s="186"/>
      <c r="AP6" s="494"/>
      <c r="AQ6" s="488"/>
      <c r="AR6" s="385"/>
      <c r="AS6" s="387"/>
      <c r="AT6" s="186"/>
      <c r="AU6" s="494"/>
    </row>
    <row r="7" spans="1:47" ht="70.5" customHeight="1" x14ac:dyDescent="0.3">
      <c r="A7" s="730"/>
      <c r="B7" s="734"/>
      <c r="C7" s="472" t="s">
        <v>2</v>
      </c>
      <c r="D7" s="477" t="s">
        <v>287</v>
      </c>
      <c r="E7" s="475" t="s">
        <v>288</v>
      </c>
      <c r="F7" s="475" t="s">
        <v>397</v>
      </c>
      <c r="G7" s="484" t="s">
        <v>484</v>
      </c>
      <c r="H7" s="489"/>
      <c r="I7" s="495"/>
      <c r="J7" s="492"/>
      <c r="K7" s="493"/>
      <c r="L7" s="496"/>
      <c r="M7" s="489"/>
      <c r="N7" s="495"/>
      <c r="O7" s="492"/>
      <c r="P7" s="493"/>
      <c r="Q7" s="496"/>
      <c r="R7" s="489"/>
      <c r="S7" s="495"/>
      <c r="T7" s="492"/>
      <c r="U7" s="493"/>
      <c r="V7" s="496"/>
      <c r="W7" s="489"/>
      <c r="X7" s="495"/>
      <c r="Y7" s="492"/>
      <c r="Z7" s="493"/>
      <c r="AA7" s="496"/>
      <c r="AB7" s="489"/>
      <c r="AC7" s="495"/>
      <c r="AD7" s="492"/>
      <c r="AE7" s="493"/>
      <c r="AF7" s="496"/>
      <c r="AG7" s="489"/>
      <c r="AH7" s="495"/>
      <c r="AI7" s="492"/>
      <c r="AJ7" s="493"/>
      <c r="AK7" s="496"/>
      <c r="AL7" s="489"/>
      <c r="AM7" s="495"/>
      <c r="AN7" s="492"/>
      <c r="AO7" s="493"/>
      <c r="AP7" s="496"/>
      <c r="AQ7" s="489"/>
      <c r="AR7" s="495"/>
      <c r="AS7" s="492"/>
      <c r="AT7" s="493"/>
      <c r="AU7" s="496"/>
    </row>
    <row r="8" spans="1:47" ht="72" customHeight="1" x14ac:dyDescent="0.3">
      <c r="A8" s="730"/>
      <c r="B8" s="734"/>
      <c r="C8" s="473" t="s">
        <v>3</v>
      </c>
      <c r="D8" s="389" t="s">
        <v>285</v>
      </c>
      <c r="E8" s="474" t="s">
        <v>284</v>
      </c>
      <c r="F8" s="474" t="s">
        <v>286</v>
      </c>
      <c r="G8" s="485" t="s">
        <v>484</v>
      </c>
      <c r="H8" s="490"/>
      <c r="I8" s="389"/>
      <c r="J8" s="384"/>
      <c r="K8" s="160"/>
      <c r="L8" s="497"/>
      <c r="M8" s="490"/>
      <c r="N8" s="389"/>
      <c r="O8" s="384"/>
      <c r="P8" s="160"/>
      <c r="Q8" s="497"/>
      <c r="R8" s="490"/>
      <c r="S8" s="389"/>
      <c r="T8" s="384"/>
      <c r="U8" s="160"/>
      <c r="V8" s="497"/>
      <c r="W8" s="490"/>
      <c r="X8" s="389"/>
      <c r="Y8" s="384"/>
      <c r="Z8" s="160"/>
      <c r="AA8" s="497"/>
      <c r="AB8" s="490"/>
      <c r="AC8" s="389"/>
      <c r="AD8" s="384"/>
      <c r="AE8" s="160"/>
      <c r="AF8" s="497"/>
      <c r="AG8" s="490"/>
      <c r="AH8" s="389"/>
      <c r="AI8" s="384"/>
      <c r="AJ8" s="160"/>
      <c r="AK8" s="497"/>
      <c r="AL8" s="490"/>
      <c r="AM8" s="389"/>
      <c r="AN8" s="384"/>
      <c r="AO8" s="160"/>
      <c r="AP8" s="497"/>
      <c r="AQ8" s="490"/>
      <c r="AR8" s="389"/>
      <c r="AS8" s="384"/>
      <c r="AT8" s="160"/>
      <c r="AU8" s="497"/>
    </row>
    <row r="9" spans="1:47" ht="123" customHeight="1" thickBot="1" x14ac:dyDescent="0.35">
      <c r="A9" s="730"/>
      <c r="B9" s="733"/>
      <c r="C9" s="478" t="s">
        <v>289</v>
      </c>
      <c r="D9" s="480" t="s">
        <v>304</v>
      </c>
      <c r="E9" s="481" t="s">
        <v>358</v>
      </c>
      <c r="F9" s="481" t="s">
        <v>359</v>
      </c>
      <c r="G9" s="486" t="s">
        <v>484</v>
      </c>
      <c r="H9" s="491"/>
      <c r="I9" s="499"/>
      <c r="J9" s="500"/>
      <c r="K9" s="501"/>
      <c r="L9" s="502"/>
      <c r="M9" s="491"/>
      <c r="N9" s="499"/>
      <c r="O9" s="500"/>
      <c r="P9" s="501"/>
      <c r="Q9" s="502"/>
      <c r="R9" s="491"/>
      <c r="S9" s="499"/>
      <c r="T9" s="500"/>
      <c r="U9" s="501"/>
      <c r="V9" s="502"/>
      <c r="W9" s="491"/>
      <c r="X9" s="499"/>
      <c r="Y9" s="500"/>
      <c r="Z9" s="501"/>
      <c r="AA9" s="502"/>
      <c r="AB9" s="491"/>
      <c r="AC9" s="499"/>
      <c r="AD9" s="500"/>
      <c r="AE9" s="501"/>
      <c r="AF9" s="502"/>
      <c r="AG9" s="491"/>
      <c r="AH9" s="499"/>
      <c r="AI9" s="500"/>
      <c r="AJ9" s="501"/>
      <c r="AK9" s="502"/>
      <c r="AL9" s="491"/>
      <c r="AM9" s="499"/>
      <c r="AN9" s="500"/>
      <c r="AO9" s="501"/>
      <c r="AP9" s="502"/>
      <c r="AQ9" s="491"/>
      <c r="AR9" s="499"/>
      <c r="AS9" s="500"/>
      <c r="AT9" s="501"/>
      <c r="AU9" s="502"/>
    </row>
    <row r="10" spans="1:47" ht="113.25" customHeight="1" x14ac:dyDescent="0.3">
      <c r="A10" s="730"/>
      <c r="B10" s="732" t="s">
        <v>415</v>
      </c>
      <c r="C10" s="471" t="s">
        <v>4</v>
      </c>
      <c r="D10" s="385" t="s">
        <v>290</v>
      </c>
      <c r="E10" s="476" t="s">
        <v>291</v>
      </c>
      <c r="F10" s="476" t="s">
        <v>286</v>
      </c>
      <c r="G10" s="483" t="s">
        <v>490</v>
      </c>
      <c r="H10" s="488"/>
      <c r="I10" s="185"/>
      <c r="J10" s="461"/>
      <c r="K10" s="186"/>
      <c r="L10" s="462"/>
      <c r="M10" s="488"/>
      <c r="N10" s="185"/>
      <c r="O10" s="461"/>
      <c r="P10" s="186"/>
      <c r="Q10" s="462"/>
      <c r="R10" s="488"/>
      <c r="S10" s="185"/>
      <c r="T10" s="461"/>
      <c r="U10" s="186"/>
      <c r="V10" s="462"/>
      <c r="W10" s="488"/>
      <c r="X10" s="185"/>
      <c r="Y10" s="461"/>
      <c r="Z10" s="186"/>
      <c r="AA10" s="462"/>
      <c r="AB10" s="488"/>
      <c r="AC10" s="185"/>
      <c r="AD10" s="461"/>
      <c r="AE10" s="186"/>
      <c r="AF10" s="462"/>
      <c r="AG10" s="488"/>
      <c r="AH10" s="185"/>
      <c r="AI10" s="461"/>
      <c r="AJ10" s="186"/>
      <c r="AK10" s="462"/>
      <c r="AL10" s="488"/>
      <c r="AM10" s="185"/>
      <c r="AN10" s="461"/>
      <c r="AO10" s="186"/>
      <c r="AP10" s="462"/>
      <c r="AQ10" s="488"/>
      <c r="AR10" s="185"/>
      <c r="AS10" s="461"/>
      <c r="AT10" s="186"/>
      <c r="AU10" s="462"/>
    </row>
    <row r="11" spans="1:47" ht="60.75" thickBot="1" x14ac:dyDescent="0.35">
      <c r="A11" s="731"/>
      <c r="B11" s="733"/>
      <c r="C11" s="479">
        <v>2.2000000000000002</v>
      </c>
      <c r="D11" s="399" t="s">
        <v>366</v>
      </c>
      <c r="E11" s="482" t="s">
        <v>365</v>
      </c>
      <c r="F11" s="482" t="s">
        <v>367</v>
      </c>
      <c r="G11" s="487" t="s">
        <v>484</v>
      </c>
      <c r="H11" s="498"/>
      <c r="I11" s="205"/>
      <c r="J11" s="400"/>
      <c r="K11" s="206"/>
      <c r="L11" s="208"/>
      <c r="M11" s="498"/>
      <c r="N11" s="205"/>
      <c r="O11" s="400"/>
      <c r="P11" s="206"/>
      <c r="Q11" s="208"/>
      <c r="R11" s="498"/>
      <c r="S11" s="205"/>
      <c r="T11" s="400"/>
      <c r="U11" s="206"/>
      <c r="V11" s="208"/>
      <c r="W11" s="498"/>
      <c r="X11" s="205"/>
      <c r="Y11" s="400"/>
      <c r="Z11" s="206"/>
      <c r="AA11" s="208"/>
      <c r="AB11" s="498"/>
      <c r="AC11" s="205"/>
      <c r="AD11" s="400"/>
      <c r="AE11" s="206"/>
      <c r="AF11" s="208"/>
      <c r="AG11" s="498"/>
      <c r="AH11" s="205"/>
      <c r="AI11" s="400"/>
      <c r="AJ11" s="206"/>
      <c r="AK11" s="208"/>
      <c r="AL11" s="498"/>
      <c r="AM11" s="205"/>
      <c r="AN11" s="400"/>
      <c r="AO11" s="206"/>
      <c r="AP11" s="208"/>
      <c r="AQ11" s="498"/>
      <c r="AR11" s="205"/>
      <c r="AS11" s="400"/>
      <c r="AT11" s="206"/>
      <c r="AU11" s="208"/>
    </row>
    <row r="12" spans="1:47" ht="18" thickBot="1" x14ac:dyDescent="0.35">
      <c r="A12" s="130"/>
      <c r="B12" s="130"/>
      <c r="C12" s="130"/>
      <c r="D12" s="130"/>
      <c r="E12" s="131"/>
      <c r="F12" s="131" t="s">
        <v>197</v>
      </c>
      <c r="G12" s="131"/>
      <c r="H12" s="132">
        <f>SUM(H6:H11)/6</f>
        <v>0</v>
      </c>
      <c r="I12" s="131"/>
      <c r="J12" s="133"/>
      <c r="K12" s="131"/>
      <c r="L12" s="131"/>
      <c r="M12" s="132">
        <f>SUM(M6:M11)/6</f>
        <v>0</v>
      </c>
      <c r="N12" s="131"/>
      <c r="O12" s="133"/>
      <c r="P12" s="131"/>
      <c r="Q12" s="131"/>
      <c r="R12" s="132">
        <f>SUM(R6:R11)/6</f>
        <v>0</v>
      </c>
      <c r="S12" s="131"/>
      <c r="T12" s="133"/>
      <c r="U12" s="131"/>
      <c r="V12" s="131"/>
      <c r="W12" s="132">
        <f>SUM(W6:W11)/6</f>
        <v>0</v>
      </c>
      <c r="X12" s="131"/>
      <c r="Y12" s="133"/>
      <c r="Z12" s="131"/>
      <c r="AA12" s="131"/>
      <c r="AB12" s="132">
        <f>SUM(AB6:AB11)/6</f>
        <v>0</v>
      </c>
      <c r="AC12" s="131"/>
      <c r="AD12" s="133"/>
      <c r="AE12" s="131"/>
      <c r="AF12" s="131"/>
      <c r="AG12" s="132">
        <f>SUM(AG6:AG11)/6</f>
        <v>0</v>
      </c>
      <c r="AH12" s="131"/>
      <c r="AI12" s="133"/>
      <c r="AJ12" s="131"/>
      <c r="AK12" s="131"/>
      <c r="AL12" s="132">
        <f>SUM(AL6:AL11)/6</f>
        <v>0</v>
      </c>
      <c r="AM12" s="131"/>
      <c r="AN12" s="133"/>
      <c r="AO12" s="131"/>
      <c r="AP12" s="131"/>
      <c r="AQ12" s="132">
        <f>SUM(AQ6:AQ11)/6</f>
        <v>0</v>
      </c>
      <c r="AR12" s="131"/>
      <c r="AS12" s="133"/>
      <c r="AT12" s="131"/>
      <c r="AU12" s="131"/>
    </row>
    <row r="13" spans="1:47" ht="18" thickTop="1" x14ac:dyDescent="0.3">
      <c r="E13" s="81"/>
    </row>
    <row r="14" spans="1:47" ht="60.75" customHeight="1" x14ac:dyDescent="0.3">
      <c r="E14" s="81"/>
    </row>
    <row r="15" spans="1:47" x14ac:dyDescent="0.3">
      <c r="E15" s="81"/>
    </row>
    <row r="16" spans="1:47" x14ac:dyDescent="0.3">
      <c r="E16" s="81"/>
    </row>
    <row r="17" spans="5:5" x14ac:dyDescent="0.3">
      <c r="E17" s="81"/>
    </row>
    <row r="18" spans="5:5" x14ac:dyDescent="0.3">
      <c r="E18" s="81"/>
    </row>
    <row r="19" spans="5:5" x14ac:dyDescent="0.3">
      <c r="E19" s="81"/>
    </row>
    <row r="20" spans="5:5" x14ac:dyDescent="0.3">
      <c r="E20" s="81"/>
    </row>
    <row r="21" spans="5:5" x14ac:dyDescent="0.3">
      <c r="E21" s="81"/>
    </row>
  </sheetData>
  <autoFilter ref="A5:AK12" xr:uid="{46009978-19B3-46B6-BCB0-0CA4292C00C7}">
    <filterColumn colId="2" showButton="0"/>
    <filterColumn colId="5">
      <filters>
        <filter val="PONDERADO"/>
      </filters>
    </filterColumn>
  </autoFilter>
  <mergeCells count="17">
    <mergeCell ref="A6:A11"/>
    <mergeCell ref="B10:B11"/>
    <mergeCell ref="B6:B9"/>
    <mergeCell ref="AB1:AF4"/>
    <mergeCell ref="AG1:AK4"/>
    <mergeCell ref="B2:G2"/>
    <mergeCell ref="B3:G3"/>
    <mergeCell ref="B4:G4"/>
    <mergeCell ref="C5:D5"/>
    <mergeCell ref="A1:A4"/>
    <mergeCell ref="B1:G1"/>
    <mergeCell ref="H1:L4"/>
    <mergeCell ref="M1:Q4"/>
    <mergeCell ref="R1:V4"/>
    <mergeCell ref="W1:AA4"/>
    <mergeCell ref="AL1:AP4"/>
    <mergeCell ref="AQ1:AU4"/>
  </mergeCells>
  <pageMargins left="0.7" right="0.7" top="0.75" bottom="0.75" header="0.3" footer="0.3"/>
  <pageSetup paperSize="9" scale="51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"/>
  <sheetViews>
    <sheetView workbookViewId="0">
      <selection sqref="A1:D1"/>
    </sheetView>
  </sheetViews>
  <sheetFormatPr baseColWidth="10" defaultColWidth="9.140625" defaultRowHeight="15" x14ac:dyDescent="0.25"/>
  <cols>
    <col min="1" max="1" width="5.42578125" bestFit="1" customWidth="1"/>
    <col min="2" max="2" width="7.42578125" bestFit="1" customWidth="1"/>
    <col min="3" max="3" width="36.42578125" bestFit="1" customWidth="1"/>
    <col min="4" max="4" width="12.42578125" customWidth="1"/>
    <col min="5" max="5" width="16.85546875" bestFit="1" customWidth="1"/>
    <col min="6" max="6" width="11.42578125" bestFit="1" customWidth="1"/>
    <col min="7" max="7" width="10.42578125" bestFit="1" customWidth="1"/>
    <col min="8" max="8" width="16.42578125" bestFit="1" customWidth="1"/>
    <col min="9" max="9" width="12.42578125" bestFit="1" customWidth="1"/>
    <col min="10" max="10" width="5.42578125" bestFit="1" customWidth="1"/>
    <col min="11" max="11" width="14.28515625" bestFit="1" customWidth="1"/>
    <col min="12" max="12" width="15.42578125" bestFit="1" customWidth="1"/>
    <col min="13" max="13" width="8.85546875" bestFit="1" customWidth="1"/>
    <col min="14" max="14" width="12" bestFit="1" customWidth="1"/>
    <col min="15" max="15" width="23.28515625" customWidth="1"/>
    <col min="16" max="16" width="31.42578125" bestFit="1" customWidth="1"/>
    <col min="17" max="17" width="22.42578125" bestFit="1" customWidth="1"/>
    <col min="18" max="18" width="26.140625" bestFit="1" customWidth="1"/>
    <col min="19" max="19" width="16.42578125" bestFit="1" customWidth="1"/>
    <col min="20" max="20" width="18.28515625" bestFit="1" customWidth="1"/>
    <col min="21" max="21" width="22.140625" bestFit="1" customWidth="1"/>
  </cols>
  <sheetData>
    <row r="1" spans="1:21" ht="12.75" customHeight="1" x14ac:dyDescent="0.25">
      <c r="A1" s="739" t="s">
        <v>87</v>
      </c>
      <c r="B1" s="739"/>
      <c r="C1" s="739"/>
      <c r="D1" s="739"/>
      <c r="E1" s="60" t="s">
        <v>88</v>
      </c>
      <c r="F1" s="739" t="s">
        <v>89</v>
      </c>
      <c r="G1" s="739"/>
      <c r="H1" s="739"/>
      <c r="I1" s="739"/>
      <c r="J1" s="739"/>
      <c r="K1" s="739" t="s">
        <v>90</v>
      </c>
      <c r="L1" s="739"/>
      <c r="M1" s="739"/>
      <c r="N1" s="739"/>
      <c r="O1" s="739"/>
      <c r="P1" s="739"/>
      <c r="Q1" s="739" t="s">
        <v>91</v>
      </c>
      <c r="R1" s="739"/>
      <c r="S1" s="60" t="s">
        <v>92</v>
      </c>
      <c r="T1" s="739" t="s">
        <v>93</v>
      </c>
      <c r="U1" s="739"/>
    </row>
    <row r="2" spans="1:21" ht="25.5" x14ac:dyDescent="0.25">
      <c r="A2" s="60" t="s">
        <v>94</v>
      </c>
      <c r="B2" s="60" t="s">
        <v>95</v>
      </c>
      <c r="C2" s="60" t="s">
        <v>96</v>
      </c>
      <c r="D2" s="60" t="s">
        <v>97</v>
      </c>
      <c r="E2" s="60" t="s">
        <v>98</v>
      </c>
      <c r="F2" s="60" t="s">
        <v>99</v>
      </c>
      <c r="G2" s="60" t="s">
        <v>100</v>
      </c>
      <c r="H2" s="60" t="s">
        <v>86</v>
      </c>
      <c r="I2" s="60" t="s">
        <v>101</v>
      </c>
      <c r="J2" s="60" t="s">
        <v>102</v>
      </c>
      <c r="K2" s="60" t="s">
        <v>103</v>
      </c>
      <c r="L2" s="60" t="s">
        <v>104</v>
      </c>
      <c r="M2" s="60" t="s">
        <v>105</v>
      </c>
      <c r="N2" s="60" t="s">
        <v>106</v>
      </c>
      <c r="O2" s="60" t="s">
        <v>107</v>
      </c>
      <c r="P2" s="60" t="s">
        <v>108</v>
      </c>
      <c r="Q2" s="60" t="s">
        <v>109</v>
      </c>
      <c r="R2" s="60" t="s">
        <v>110</v>
      </c>
      <c r="S2" s="60" t="s">
        <v>111</v>
      </c>
      <c r="T2" s="60" t="s">
        <v>112</v>
      </c>
      <c r="U2" s="60" t="s">
        <v>113</v>
      </c>
    </row>
    <row r="3" spans="1:21" ht="33" customHeight="1" x14ac:dyDescent="0.25">
      <c r="A3" s="61" t="s">
        <v>114</v>
      </c>
      <c r="B3" s="61">
        <v>1032</v>
      </c>
      <c r="C3" s="64" t="s">
        <v>115</v>
      </c>
      <c r="D3" s="61" t="s">
        <v>116</v>
      </c>
      <c r="E3" s="61" t="s">
        <v>117</v>
      </c>
      <c r="F3" s="61" t="s">
        <v>117</v>
      </c>
      <c r="G3" s="61" t="s">
        <v>117</v>
      </c>
      <c r="H3" s="61">
        <v>0</v>
      </c>
      <c r="I3" s="61" t="s">
        <v>117</v>
      </c>
      <c r="J3" s="61" t="s">
        <v>117</v>
      </c>
      <c r="K3" s="61" t="s">
        <v>117</v>
      </c>
      <c r="L3" s="61" t="s">
        <v>117</v>
      </c>
      <c r="M3" s="61" t="s">
        <v>118</v>
      </c>
      <c r="N3" s="61" t="s">
        <v>118</v>
      </c>
      <c r="O3" s="61">
        <v>14260</v>
      </c>
      <c r="P3" s="62"/>
      <c r="Q3" s="61" t="s">
        <v>117</v>
      </c>
      <c r="R3" s="61" t="s">
        <v>117</v>
      </c>
      <c r="S3" s="62"/>
      <c r="T3" s="61">
        <v>45</v>
      </c>
      <c r="U3" s="61" t="s">
        <v>117</v>
      </c>
    </row>
    <row r="4" spans="1:21" ht="45" customHeight="1" x14ac:dyDescent="0.25">
      <c r="A4" s="61" t="s">
        <v>114</v>
      </c>
      <c r="B4" s="61">
        <v>940</v>
      </c>
      <c r="C4" s="64" t="s">
        <v>119</v>
      </c>
      <c r="D4" s="61" t="s">
        <v>116</v>
      </c>
      <c r="E4" s="61" t="s">
        <v>117</v>
      </c>
      <c r="F4" s="61" t="s">
        <v>117</v>
      </c>
      <c r="G4" s="61" t="s">
        <v>117</v>
      </c>
      <c r="H4" s="61">
        <v>0</v>
      </c>
      <c r="I4" s="61" t="s">
        <v>117</v>
      </c>
      <c r="J4" s="61" t="s">
        <v>117</v>
      </c>
      <c r="K4" s="61" t="s">
        <v>117</v>
      </c>
      <c r="L4" s="61" t="s">
        <v>117</v>
      </c>
      <c r="M4" s="61" t="s">
        <v>118</v>
      </c>
      <c r="N4" s="61" t="s">
        <v>118</v>
      </c>
      <c r="O4" s="61">
        <v>16</v>
      </c>
      <c r="P4" s="62"/>
      <c r="Q4" s="61" t="s">
        <v>117</v>
      </c>
      <c r="R4" s="61" t="s">
        <v>117</v>
      </c>
      <c r="S4" s="62"/>
      <c r="T4" s="61">
        <v>45</v>
      </c>
      <c r="U4" s="61" t="s">
        <v>117</v>
      </c>
    </row>
    <row r="5" spans="1:21" ht="51" x14ac:dyDescent="0.25">
      <c r="A5" s="61" t="s">
        <v>114</v>
      </c>
      <c r="B5" s="61">
        <v>943</v>
      </c>
      <c r="C5" s="64" t="s">
        <v>120</v>
      </c>
      <c r="D5" s="61" t="s">
        <v>116</v>
      </c>
      <c r="E5" s="61" t="s">
        <v>117</v>
      </c>
      <c r="F5" s="61" t="s">
        <v>117</v>
      </c>
      <c r="G5" s="61" t="s">
        <v>117</v>
      </c>
      <c r="H5" s="61">
        <v>0</v>
      </c>
      <c r="I5" s="61" t="s">
        <v>117</v>
      </c>
      <c r="J5" s="61" t="s">
        <v>117</v>
      </c>
      <c r="K5" s="61" t="s">
        <v>117</v>
      </c>
      <c r="L5" s="61" t="s">
        <v>117</v>
      </c>
      <c r="M5" s="61" t="s">
        <v>118</v>
      </c>
      <c r="N5" s="61" t="s">
        <v>118</v>
      </c>
      <c r="O5" s="61">
        <v>1591</v>
      </c>
      <c r="P5" s="62"/>
      <c r="Q5" s="61" t="s">
        <v>117</v>
      </c>
      <c r="R5" s="61" t="s">
        <v>117</v>
      </c>
      <c r="S5" s="62"/>
      <c r="T5" s="61">
        <v>45</v>
      </c>
      <c r="U5" s="61" t="s">
        <v>117</v>
      </c>
    </row>
    <row r="6" spans="1:21" ht="26.25" x14ac:dyDescent="0.25">
      <c r="A6" s="61" t="s">
        <v>114</v>
      </c>
      <c r="B6" s="61">
        <v>949</v>
      </c>
      <c r="C6" s="65" t="s">
        <v>121</v>
      </c>
      <c r="D6" s="61" t="s">
        <v>116</v>
      </c>
      <c r="E6" s="61" t="s">
        <v>117</v>
      </c>
      <c r="F6" s="61" t="s">
        <v>117</v>
      </c>
      <c r="G6" s="61" t="s">
        <v>117</v>
      </c>
      <c r="H6" s="61">
        <v>0</v>
      </c>
      <c r="I6" s="61" t="s">
        <v>117</v>
      </c>
      <c r="J6" s="61" t="s">
        <v>117</v>
      </c>
      <c r="K6" s="61" t="s">
        <v>117</v>
      </c>
      <c r="L6" s="61" t="s">
        <v>117</v>
      </c>
      <c r="M6" s="61" t="s">
        <v>118</v>
      </c>
      <c r="N6" s="61" t="s">
        <v>118</v>
      </c>
      <c r="O6" s="61">
        <v>1339</v>
      </c>
      <c r="P6" s="62"/>
      <c r="Q6" s="61" t="s">
        <v>117</v>
      </c>
      <c r="R6" s="61" t="s">
        <v>117</v>
      </c>
      <c r="S6" s="62"/>
      <c r="T6" s="61">
        <v>45</v>
      </c>
      <c r="U6" s="61" t="s">
        <v>117</v>
      </c>
    </row>
    <row r="7" spans="1:21" ht="26.25" x14ac:dyDescent="0.25">
      <c r="A7" s="61" t="s">
        <v>114</v>
      </c>
      <c r="B7" s="61">
        <v>955</v>
      </c>
      <c r="C7" s="65" t="s">
        <v>122</v>
      </c>
      <c r="D7" s="61" t="s">
        <v>116</v>
      </c>
      <c r="E7" s="61" t="s">
        <v>117</v>
      </c>
      <c r="F7" s="61" t="s">
        <v>117</v>
      </c>
      <c r="G7" s="61" t="s">
        <v>117</v>
      </c>
      <c r="H7" s="61">
        <v>0</v>
      </c>
      <c r="I7" s="61" t="s">
        <v>117</v>
      </c>
      <c r="J7" s="61" t="s">
        <v>117</v>
      </c>
      <c r="K7" s="61" t="s">
        <v>117</v>
      </c>
      <c r="L7" s="61" t="s">
        <v>117</v>
      </c>
      <c r="M7" s="61" t="s">
        <v>118</v>
      </c>
      <c r="N7" s="61" t="s">
        <v>118</v>
      </c>
      <c r="O7" s="61">
        <v>7</v>
      </c>
      <c r="P7" s="62"/>
      <c r="Q7" s="61" t="s">
        <v>117</v>
      </c>
      <c r="R7" s="61" t="s">
        <v>117</v>
      </c>
      <c r="S7" s="62"/>
      <c r="T7" s="61">
        <v>45</v>
      </c>
      <c r="U7" s="61" t="s">
        <v>117</v>
      </c>
    </row>
    <row r="8" spans="1:21" ht="26.25" x14ac:dyDescent="0.25">
      <c r="A8" s="63" t="s">
        <v>114</v>
      </c>
      <c r="B8" s="63">
        <v>1002</v>
      </c>
      <c r="C8" s="63" t="s">
        <v>123</v>
      </c>
      <c r="D8" s="63" t="s">
        <v>116</v>
      </c>
      <c r="E8" s="63" t="s">
        <v>117</v>
      </c>
      <c r="F8" s="63" t="s">
        <v>117</v>
      </c>
      <c r="G8" s="63" t="s">
        <v>117</v>
      </c>
      <c r="H8" s="63">
        <v>0</v>
      </c>
      <c r="I8" s="63" t="s">
        <v>117</v>
      </c>
      <c r="J8" s="63" t="s">
        <v>117</v>
      </c>
      <c r="K8" s="63" t="s">
        <v>117</v>
      </c>
      <c r="L8" s="63" t="s">
        <v>117</v>
      </c>
      <c r="M8" s="63" t="s">
        <v>118</v>
      </c>
      <c r="N8" s="63" t="s">
        <v>118</v>
      </c>
      <c r="O8" s="63">
        <v>69</v>
      </c>
      <c r="P8" s="59"/>
      <c r="Q8" s="63" t="s">
        <v>117</v>
      </c>
      <c r="R8" s="63" t="s">
        <v>117</v>
      </c>
      <c r="S8" s="63">
        <v>1</v>
      </c>
      <c r="T8" s="63">
        <v>40</v>
      </c>
      <c r="U8" s="63" t="s">
        <v>117</v>
      </c>
    </row>
    <row r="9" spans="1:21" ht="26.25" x14ac:dyDescent="0.25">
      <c r="A9" s="63" t="s">
        <v>114</v>
      </c>
      <c r="B9" s="63">
        <v>1042</v>
      </c>
      <c r="C9" s="63" t="s">
        <v>124</v>
      </c>
      <c r="D9" s="63" t="s">
        <v>116</v>
      </c>
      <c r="E9" s="63" t="s">
        <v>117</v>
      </c>
      <c r="F9" s="63" t="s">
        <v>117</v>
      </c>
      <c r="G9" s="63" t="s">
        <v>117</v>
      </c>
      <c r="H9" s="63">
        <v>0</v>
      </c>
      <c r="I9" s="63" t="s">
        <v>117</v>
      </c>
      <c r="J9" s="63" t="s">
        <v>117</v>
      </c>
      <c r="K9" s="63" t="s">
        <v>117</v>
      </c>
      <c r="L9" s="63" t="s">
        <v>118</v>
      </c>
      <c r="M9" s="63" t="s">
        <v>117</v>
      </c>
      <c r="N9" s="63" t="s">
        <v>118</v>
      </c>
      <c r="O9" s="63">
        <v>332</v>
      </c>
      <c r="P9" s="59"/>
      <c r="Q9" s="63" t="s">
        <v>117</v>
      </c>
      <c r="R9" s="63" t="s">
        <v>117</v>
      </c>
      <c r="S9" s="63">
        <v>1</v>
      </c>
      <c r="T9" s="63">
        <v>40</v>
      </c>
      <c r="U9" s="63" t="s">
        <v>117</v>
      </c>
    </row>
  </sheetData>
  <mergeCells count="5">
    <mergeCell ref="A1:D1"/>
    <mergeCell ref="F1:J1"/>
    <mergeCell ref="K1:P1"/>
    <mergeCell ref="Q1:R1"/>
    <mergeCell ref="T1:U1"/>
  </mergeCells>
  <pageMargins left="0.75" right="0.75" top="1" bottom="1" header="0.5" footer="0.5"/>
  <pageSetup orientation="portrait" r:id="rId1"/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D103-B62F-49E2-B786-E2E5C377D6FE}">
  <sheetPr>
    <tabColor rgb="FF99FFCC"/>
  </sheetPr>
  <dimension ref="A1:AU41"/>
  <sheetViews>
    <sheetView topLeftCell="B28" zoomScale="64" zoomScaleNormal="64" workbookViewId="0">
      <selection activeCell="H6" sqref="H6:P6"/>
    </sheetView>
  </sheetViews>
  <sheetFormatPr baseColWidth="10" defaultColWidth="11.42578125" defaultRowHeight="17.25" x14ac:dyDescent="0.3"/>
  <cols>
    <col min="1" max="1" width="36.42578125" style="81" customWidth="1"/>
    <col min="2" max="2" width="30.5703125" style="81" customWidth="1"/>
    <col min="3" max="3" width="10.140625" style="81" customWidth="1"/>
    <col min="4" max="4" width="45.5703125" style="81" customWidth="1"/>
    <col min="5" max="5" width="40.7109375" style="87" customWidth="1"/>
    <col min="6" max="6" width="40.7109375" style="81" customWidth="1"/>
    <col min="7" max="7" width="25.7109375" style="81" customWidth="1"/>
    <col min="8" max="8" width="15" style="81" customWidth="1"/>
    <col min="9" max="9" width="41.5703125" style="81" customWidth="1"/>
    <col min="10" max="10" width="38" style="82" customWidth="1"/>
    <col min="11" max="11" width="47.5703125" style="81" customWidth="1"/>
    <col min="12" max="12" width="39.7109375" style="81" customWidth="1"/>
    <col min="13" max="13" width="16.7109375" style="84" customWidth="1"/>
    <col min="14" max="14" width="55.28515625" style="81" customWidth="1"/>
    <col min="15" max="15" width="42.28515625" style="85" customWidth="1"/>
    <col min="16" max="16" width="43.5703125" style="81" customWidth="1"/>
    <col min="17" max="17" width="44.7109375" style="86" customWidth="1"/>
    <col min="18" max="18" width="15.42578125" style="81" customWidth="1"/>
    <col min="19" max="19" width="44.85546875" style="81" customWidth="1"/>
    <col min="20" max="20" width="26.7109375" style="81" customWidth="1"/>
    <col min="21" max="21" width="33.140625" style="81" customWidth="1"/>
    <col min="22" max="22" width="37.85546875" style="81" customWidth="1"/>
    <col min="23" max="23" width="23.28515625" style="81" customWidth="1"/>
    <col min="24" max="24" width="43.85546875" style="81" customWidth="1"/>
    <col min="25" max="25" width="28.28515625" style="81" customWidth="1"/>
    <col min="26" max="26" width="30.28515625" style="81" customWidth="1"/>
    <col min="27" max="27" width="21.85546875" style="81" customWidth="1"/>
    <col min="28" max="28" width="17.7109375" style="81" customWidth="1"/>
    <col min="29" max="29" width="30.7109375" style="81" customWidth="1"/>
    <col min="30" max="30" width="26.28515625" style="81" customWidth="1"/>
    <col min="31" max="31" width="33.140625" style="81" customWidth="1"/>
    <col min="32" max="32" width="29.140625" style="81" customWidth="1"/>
    <col min="33" max="33" width="15.5703125" style="81" customWidth="1"/>
    <col min="34" max="34" width="30.140625" style="81" customWidth="1"/>
    <col min="35" max="35" width="18" style="81" customWidth="1"/>
    <col min="36" max="36" width="32.7109375" style="81" customWidth="1"/>
    <col min="37" max="37" width="25.7109375" style="81" customWidth="1"/>
    <col min="38" max="38" width="14.28515625" style="81" customWidth="1"/>
    <col min="39" max="39" width="24.42578125" style="81" customWidth="1"/>
    <col min="40" max="40" width="17" style="81" customWidth="1"/>
    <col min="41" max="41" width="36" style="81" customWidth="1"/>
    <col min="42" max="42" width="20.42578125" style="81" customWidth="1"/>
    <col min="43" max="43" width="14.140625" style="81" customWidth="1"/>
    <col min="44" max="44" width="22.85546875" style="81" customWidth="1"/>
    <col min="45" max="45" width="15.5703125" style="81" customWidth="1"/>
    <col min="46" max="46" width="30.28515625" style="81" customWidth="1"/>
    <col min="47" max="47" width="19.42578125" style="81" customWidth="1"/>
    <col min="48" max="16384" width="11.42578125" style="81"/>
  </cols>
  <sheetData>
    <row r="1" spans="1:47" ht="33" customHeight="1" thickBot="1" x14ac:dyDescent="0.35">
      <c r="A1" s="696"/>
      <c r="B1" s="697" t="s">
        <v>534</v>
      </c>
      <c r="C1" s="697"/>
      <c r="D1" s="697"/>
      <c r="E1" s="697"/>
      <c r="F1" s="697"/>
      <c r="G1" s="697"/>
      <c r="H1" s="688" t="s">
        <v>507</v>
      </c>
      <c r="I1" s="688"/>
      <c r="J1" s="688"/>
      <c r="K1" s="688"/>
      <c r="L1" s="688"/>
      <c r="M1" s="688" t="s">
        <v>508</v>
      </c>
      <c r="N1" s="688"/>
      <c r="O1" s="688"/>
      <c r="P1" s="688"/>
      <c r="Q1" s="688"/>
      <c r="R1" s="691" t="s">
        <v>509</v>
      </c>
      <c r="S1" s="691"/>
      <c r="T1" s="691"/>
      <c r="U1" s="691"/>
      <c r="V1" s="691"/>
      <c r="W1" s="710" t="s">
        <v>512</v>
      </c>
      <c r="X1" s="711"/>
      <c r="Y1" s="711"/>
      <c r="Z1" s="711"/>
      <c r="AA1" s="712"/>
      <c r="AB1" s="691" t="s">
        <v>513</v>
      </c>
      <c r="AC1" s="691"/>
      <c r="AD1" s="691"/>
      <c r="AE1" s="691"/>
      <c r="AF1" s="691"/>
      <c r="AG1" s="691" t="s">
        <v>515</v>
      </c>
      <c r="AH1" s="691"/>
      <c r="AI1" s="691"/>
      <c r="AJ1" s="691"/>
      <c r="AK1" s="691"/>
      <c r="AL1" s="691" t="s">
        <v>516</v>
      </c>
      <c r="AM1" s="691"/>
      <c r="AN1" s="691"/>
      <c r="AO1" s="691"/>
      <c r="AP1" s="691"/>
      <c r="AQ1" s="691" t="s">
        <v>514</v>
      </c>
      <c r="AR1" s="691"/>
      <c r="AS1" s="691"/>
      <c r="AT1" s="691"/>
      <c r="AU1" s="691"/>
    </row>
    <row r="2" spans="1:47" ht="24.6" customHeight="1" thickBot="1" x14ac:dyDescent="0.35">
      <c r="A2" s="696"/>
      <c r="B2" s="705" t="s">
        <v>505</v>
      </c>
      <c r="C2" s="705"/>
      <c r="D2" s="705"/>
      <c r="E2" s="705"/>
      <c r="F2" s="705"/>
      <c r="G2" s="705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92"/>
      <c r="S2" s="692"/>
      <c r="T2" s="692"/>
      <c r="U2" s="692"/>
      <c r="V2" s="692"/>
      <c r="W2" s="713"/>
      <c r="X2" s="714"/>
      <c r="Y2" s="714"/>
      <c r="Z2" s="714"/>
      <c r="AA2" s="715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</row>
    <row r="3" spans="1:47" ht="22.15" customHeight="1" thickBot="1" x14ac:dyDescent="0.35">
      <c r="A3" s="696"/>
      <c r="B3" s="744" t="s">
        <v>298</v>
      </c>
      <c r="C3" s="744"/>
      <c r="D3" s="744"/>
      <c r="E3" s="744"/>
      <c r="F3" s="744"/>
      <c r="G3" s="744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92"/>
      <c r="S3" s="692"/>
      <c r="T3" s="692"/>
      <c r="U3" s="692"/>
      <c r="V3" s="692"/>
      <c r="W3" s="713"/>
      <c r="X3" s="714"/>
      <c r="Y3" s="714"/>
      <c r="Z3" s="714"/>
      <c r="AA3" s="715"/>
      <c r="AB3" s="692"/>
      <c r="AC3" s="692"/>
      <c r="AD3" s="692"/>
      <c r="AE3" s="692"/>
      <c r="AF3" s="692"/>
      <c r="AG3" s="692"/>
      <c r="AH3" s="692"/>
      <c r="AI3" s="692"/>
      <c r="AJ3" s="692"/>
      <c r="AK3" s="692"/>
      <c r="AL3" s="692"/>
      <c r="AM3" s="692"/>
      <c r="AN3" s="692"/>
      <c r="AO3" s="692"/>
      <c r="AP3" s="692"/>
      <c r="AQ3" s="692"/>
      <c r="AR3" s="692"/>
      <c r="AS3" s="692"/>
      <c r="AT3" s="692"/>
      <c r="AU3" s="692"/>
    </row>
    <row r="4" spans="1:47" ht="28.9" customHeight="1" thickBot="1" x14ac:dyDescent="0.35">
      <c r="A4" s="696"/>
      <c r="B4" s="745" t="s">
        <v>334</v>
      </c>
      <c r="C4" s="746"/>
      <c r="D4" s="746"/>
      <c r="E4" s="746"/>
      <c r="F4" s="746"/>
      <c r="G4" s="747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3"/>
      <c r="S4" s="693"/>
      <c r="T4" s="693"/>
      <c r="U4" s="693"/>
      <c r="V4" s="693"/>
      <c r="W4" s="716"/>
      <c r="X4" s="717"/>
      <c r="Y4" s="717"/>
      <c r="Z4" s="717"/>
      <c r="AA4" s="718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</row>
    <row r="5" spans="1:47" ht="90.75" customHeight="1" thickBot="1" x14ac:dyDescent="0.35">
      <c r="A5" s="98" t="s">
        <v>292</v>
      </c>
      <c r="B5" s="99" t="s">
        <v>8</v>
      </c>
      <c r="C5" s="699" t="s">
        <v>28</v>
      </c>
      <c r="D5" s="699"/>
      <c r="E5" s="100" t="s">
        <v>293</v>
      </c>
      <c r="F5" s="101" t="s">
        <v>0</v>
      </c>
      <c r="G5" s="101" t="s">
        <v>7</v>
      </c>
      <c r="H5" s="100" t="s">
        <v>125</v>
      </c>
      <c r="I5" s="101" t="s">
        <v>126</v>
      </c>
      <c r="J5" s="101" t="s">
        <v>127</v>
      </c>
      <c r="K5" s="100" t="s">
        <v>128</v>
      </c>
      <c r="L5" s="100" t="s">
        <v>21</v>
      </c>
      <c r="M5" s="100" t="s">
        <v>125</v>
      </c>
      <c r="N5" s="100" t="s">
        <v>126</v>
      </c>
      <c r="O5" s="101" t="s">
        <v>127</v>
      </c>
      <c r="P5" s="100" t="s">
        <v>128</v>
      </c>
      <c r="Q5" s="100" t="s">
        <v>21</v>
      </c>
      <c r="R5" s="100" t="s">
        <v>125</v>
      </c>
      <c r="S5" s="100" t="s">
        <v>126</v>
      </c>
      <c r="T5" s="100" t="s">
        <v>127</v>
      </c>
      <c r="U5" s="100" t="s">
        <v>128</v>
      </c>
      <c r="V5" s="100" t="s">
        <v>21</v>
      </c>
      <c r="W5" s="100" t="s">
        <v>125</v>
      </c>
      <c r="X5" s="100" t="s">
        <v>126</v>
      </c>
      <c r="Y5" s="100" t="s">
        <v>127</v>
      </c>
      <c r="Z5" s="100" t="s">
        <v>128</v>
      </c>
      <c r="AA5" s="100" t="s">
        <v>21</v>
      </c>
      <c r="AB5" s="100" t="s">
        <v>125</v>
      </c>
      <c r="AC5" s="100" t="s">
        <v>126</v>
      </c>
      <c r="AD5" s="100" t="s">
        <v>127</v>
      </c>
      <c r="AE5" s="100" t="s">
        <v>128</v>
      </c>
      <c r="AF5" s="100" t="s">
        <v>21</v>
      </c>
      <c r="AG5" s="100" t="s">
        <v>125</v>
      </c>
      <c r="AH5" s="100" t="s">
        <v>126</v>
      </c>
      <c r="AI5" s="100" t="s">
        <v>127</v>
      </c>
      <c r="AJ5" s="100" t="s">
        <v>128</v>
      </c>
      <c r="AK5" s="100" t="s">
        <v>21</v>
      </c>
      <c r="AL5" s="100" t="s">
        <v>125</v>
      </c>
      <c r="AM5" s="100" t="s">
        <v>126</v>
      </c>
      <c r="AN5" s="100" t="s">
        <v>127</v>
      </c>
      <c r="AO5" s="100" t="s">
        <v>128</v>
      </c>
      <c r="AP5" s="100" t="s">
        <v>21</v>
      </c>
      <c r="AQ5" s="100" t="s">
        <v>125</v>
      </c>
      <c r="AR5" s="100" t="s">
        <v>126</v>
      </c>
      <c r="AS5" s="100" t="s">
        <v>127</v>
      </c>
      <c r="AT5" s="100" t="s">
        <v>128</v>
      </c>
      <c r="AU5" s="100" t="s">
        <v>21</v>
      </c>
    </row>
    <row r="6" spans="1:47" ht="65.25" customHeight="1" x14ac:dyDescent="0.3">
      <c r="A6" s="706" t="s">
        <v>299</v>
      </c>
      <c r="B6" s="740" t="s">
        <v>409</v>
      </c>
      <c r="C6" s="147" t="s">
        <v>1</v>
      </c>
      <c r="D6" s="410" t="s">
        <v>273</v>
      </c>
      <c r="E6" s="386" t="s">
        <v>185</v>
      </c>
      <c r="F6" s="387" t="s">
        <v>305</v>
      </c>
      <c r="G6" s="424" t="s">
        <v>418</v>
      </c>
      <c r="H6" s="254"/>
      <c r="I6" s="385"/>
      <c r="J6" s="387"/>
      <c r="K6" s="437"/>
      <c r="L6" s="200"/>
      <c r="M6" s="254"/>
      <c r="N6" s="385"/>
      <c r="O6" s="387"/>
      <c r="P6" s="437"/>
      <c r="Q6" s="200"/>
      <c r="R6" s="254"/>
      <c r="S6" s="385"/>
      <c r="T6" s="387"/>
      <c r="U6" s="437"/>
      <c r="V6" s="200"/>
      <c r="W6" s="254"/>
      <c r="X6" s="385"/>
      <c r="Y6" s="387"/>
      <c r="Z6" s="437"/>
      <c r="AA6" s="200"/>
      <c r="AB6" s="254"/>
      <c r="AC6" s="385"/>
      <c r="AD6" s="387"/>
      <c r="AE6" s="437"/>
      <c r="AF6" s="200"/>
      <c r="AG6" s="254"/>
      <c r="AH6" s="385"/>
      <c r="AI6" s="387"/>
      <c r="AJ6" s="437"/>
      <c r="AK6" s="200"/>
      <c r="AL6" s="254"/>
      <c r="AM6" s="385"/>
      <c r="AN6" s="387"/>
      <c r="AO6" s="437"/>
      <c r="AP6" s="200"/>
      <c r="AQ6" s="254"/>
      <c r="AR6" s="385"/>
      <c r="AS6" s="387"/>
      <c r="AT6" s="437"/>
      <c r="AU6" s="200"/>
    </row>
    <row r="7" spans="1:47" ht="85.5" customHeight="1" x14ac:dyDescent="0.3">
      <c r="A7" s="707"/>
      <c r="B7" s="741"/>
      <c r="C7" s="148" t="s">
        <v>2</v>
      </c>
      <c r="D7" s="411" t="s">
        <v>271</v>
      </c>
      <c r="E7" s="383" t="s">
        <v>186</v>
      </c>
      <c r="F7" s="384" t="s">
        <v>305</v>
      </c>
      <c r="G7" s="425" t="s">
        <v>501</v>
      </c>
      <c r="H7" s="357"/>
      <c r="I7" s="389"/>
      <c r="J7" s="384"/>
      <c r="K7" s="435"/>
      <c r="L7" s="202"/>
      <c r="M7" s="357"/>
      <c r="N7" s="389"/>
      <c r="O7" s="384"/>
      <c r="P7" s="435"/>
      <c r="Q7" s="202"/>
      <c r="R7" s="357"/>
      <c r="S7" s="389"/>
      <c r="T7" s="384"/>
      <c r="U7" s="435"/>
      <c r="V7" s="202"/>
      <c r="W7" s="357"/>
      <c r="X7" s="389"/>
      <c r="Y7" s="384"/>
      <c r="Z7" s="435"/>
      <c r="AA7" s="202"/>
      <c r="AB7" s="357"/>
      <c r="AC7" s="389"/>
      <c r="AD7" s="384"/>
      <c r="AE7" s="435"/>
      <c r="AF7" s="202"/>
      <c r="AG7" s="357"/>
      <c r="AH7" s="389"/>
      <c r="AI7" s="384"/>
      <c r="AJ7" s="435"/>
      <c r="AK7" s="202"/>
      <c r="AL7" s="357"/>
      <c r="AM7" s="389"/>
      <c r="AN7" s="384"/>
      <c r="AO7" s="435"/>
      <c r="AP7" s="202"/>
      <c r="AQ7" s="357"/>
      <c r="AR7" s="389"/>
      <c r="AS7" s="384"/>
      <c r="AT7" s="435"/>
      <c r="AU7" s="202"/>
    </row>
    <row r="8" spans="1:47" ht="117.75" customHeight="1" x14ac:dyDescent="0.3">
      <c r="A8" s="707"/>
      <c r="B8" s="741"/>
      <c r="C8" s="148" t="s">
        <v>3</v>
      </c>
      <c r="D8" s="411" t="s">
        <v>417</v>
      </c>
      <c r="E8" s="383" t="s">
        <v>423</v>
      </c>
      <c r="F8" s="384" t="s">
        <v>420</v>
      </c>
      <c r="G8" s="425" t="s">
        <v>502</v>
      </c>
      <c r="H8" s="357"/>
      <c r="I8" s="438"/>
      <c r="J8" s="436"/>
      <c r="K8" s="436"/>
      <c r="L8" s="202"/>
      <c r="M8" s="357"/>
      <c r="N8" s="438"/>
      <c r="O8" s="436"/>
      <c r="P8" s="436"/>
      <c r="Q8" s="202"/>
      <c r="R8" s="357"/>
      <c r="S8" s="438"/>
      <c r="T8" s="436"/>
      <c r="U8" s="436"/>
      <c r="V8" s="202"/>
      <c r="W8" s="357"/>
      <c r="X8" s="438"/>
      <c r="Y8" s="436"/>
      <c r="Z8" s="436"/>
      <c r="AA8" s="202"/>
      <c r="AB8" s="357"/>
      <c r="AC8" s="438"/>
      <c r="AD8" s="436"/>
      <c r="AE8" s="436"/>
      <c r="AF8" s="202"/>
      <c r="AG8" s="357"/>
      <c r="AH8" s="438"/>
      <c r="AI8" s="436"/>
      <c r="AJ8" s="436"/>
      <c r="AK8" s="202"/>
      <c r="AL8" s="357"/>
      <c r="AM8" s="438"/>
      <c r="AN8" s="436"/>
      <c r="AO8" s="436"/>
      <c r="AP8" s="202"/>
      <c r="AQ8" s="357"/>
      <c r="AR8" s="438"/>
      <c r="AS8" s="436"/>
      <c r="AT8" s="436"/>
      <c r="AU8" s="202"/>
    </row>
    <row r="9" spans="1:47" s="143" customFormat="1" ht="96.75" customHeight="1" thickBot="1" x14ac:dyDescent="0.35">
      <c r="A9" s="707"/>
      <c r="B9" s="742"/>
      <c r="C9" s="415" t="s">
        <v>245</v>
      </c>
      <c r="D9" s="412" t="s">
        <v>395</v>
      </c>
      <c r="E9" s="391" t="s">
        <v>396</v>
      </c>
      <c r="F9" s="392" t="s">
        <v>274</v>
      </c>
      <c r="G9" s="426" t="s">
        <v>496</v>
      </c>
      <c r="H9" s="434"/>
      <c r="I9" s="390"/>
      <c r="J9" s="391"/>
      <c r="K9" s="440"/>
      <c r="L9" s="441"/>
      <c r="M9" s="434"/>
      <c r="N9" s="390"/>
      <c r="O9" s="391"/>
      <c r="P9" s="440"/>
      <c r="Q9" s="441"/>
      <c r="R9" s="434"/>
      <c r="S9" s="390"/>
      <c r="T9" s="391"/>
      <c r="U9" s="440"/>
      <c r="V9" s="441"/>
      <c r="W9" s="434"/>
      <c r="X9" s="390"/>
      <c r="Y9" s="391"/>
      <c r="Z9" s="440"/>
      <c r="AA9" s="441"/>
      <c r="AB9" s="434"/>
      <c r="AC9" s="390"/>
      <c r="AD9" s="391"/>
      <c r="AE9" s="440"/>
      <c r="AF9" s="441"/>
      <c r="AG9" s="434"/>
      <c r="AH9" s="390"/>
      <c r="AI9" s="391"/>
      <c r="AJ9" s="440"/>
      <c r="AK9" s="441"/>
      <c r="AL9" s="434"/>
      <c r="AM9" s="390"/>
      <c r="AN9" s="391"/>
      <c r="AO9" s="440"/>
      <c r="AP9" s="441"/>
      <c r="AQ9" s="434"/>
      <c r="AR9" s="390"/>
      <c r="AS9" s="391"/>
      <c r="AT9" s="440"/>
      <c r="AU9" s="441"/>
    </row>
    <row r="10" spans="1:47" ht="92.25" customHeight="1" x14ac:dyDescent="0.3">
      <c r="A10" s="707"/>
      <c r="B10" s="743" t="s">
        <v>410</v>
      </c>
      <c r="C10" s="147" t="s">
        <v>4</v>
      </c>
      <c r="D10" s="410" t="s">
        <v>216</v>
      </c>
      <c r="E10" s="386" t="s">
        <v>187</v>
      </c>
      <c r="F10" s="387" t="s">
        <v>421</v>
      </c>
      <c r="G10" s="424" t="s">
        <v>418</v>
      </c>
      <c r="H10" s="292"/>
      <c r="I10" s="442"/>
      <c r="J10" s="443"/>
      <c r="K10" s="186"/>
      <c r="L10" s="200"/>
      <c r="M10" s="292"/>
      <c r="N10" s="442"/>
      <c r="O10" s="443"/>
      <c r="P10" s="186"/>
      <c r="Q10" s="200"/>
      <c r="R10" s="292"/>
      <c r="S10" s="442"/>
      <c r="T10" s="443"/>
      <c r="U10" s="186"/>
      <c r="V10" s="200"/>
      <c r="W10" s="292"/>
      <c r="X10" s="442"/>
      <c r="Y10" s="443"/>
      <c r="Z10" s="186"/>
      <c r="AA10" s="200"/>
      <c r="AB10" s="292"/>
      <c r="AC10" s="442"/>
      <c r="AD10" s="443"/>
      <c r="AE10" s="186"/>
      <c r="AF10" s="200"/>
      <c r="AG10" s="292"/>
      <c r="AH10" s="442"/>
      <c r="AI10" s="443"/>
      <c r="AJ10" s="186"/>
      <c r="AK10" s="200"/>
      <c r="AL10" s="292"/>
      <c r="AM10" s="442"/>
      <c r="AN10" s="443"/>
      <c r="AO10" s="186"/>
      <c r="AP10" s="200"/>
      <c r="AQ10" s="292"/>
      <c r="AR10" s="442"/>
      <c r="AS10" s="443"/>
      <c r="AT10" s="186"/>
      <c r="AU10" s="200"/>
    </row>
    <row r="11" spans="1:47" ht="107.25" customHeight="1" x14ac:dyDescent="0.3">
      <c r="A11" s="707"/>
      <c r="B11" s="741"/>
      <c r="C11" s="148" t="s">
        <v>5</v>
      </c>
      <c r="D11" s="413" t="s">
        <v>248</v>
      </c>
      <c r="E11" s="383" t="s">
        <v>249</v>
      </c>
      <c r="F11" s="384" t="s">
        <v>306</v>
      </c>
      <c r="G11" s="345" t="s">
        <v>498</v>
      </c>
      <c r="H11" s="358"/>
      <c r="I11" s="444"/>
      <c r="J11" s="436"/>
      <c r="K11" s="160"/>
      <c r="L11" s="202"/>
      <c r="M11" s="358"/>
      <c r="N11" s="444"/>
      <c r="O11" s="436"/>
      <c r="P11" s="160"/>
      <c r="Q11" s="202"/>
      <c r="R11" s="358"/>
      <c r="S11" s="444"/>
      <c r="T11" s="436"/>
      <c r="U11" s="160"/>
      <c r="V11" s="202"/>
      <c r="W11" s="358"/>
      <c r="X11" s="444"/>
      <c r="Y11" s="436"/>
      <c r="Z11" s="160"/>
      <c r="AA11" s="202"/>
      <c r="AB11" s="358"/>
      <c r="AC11" s="444"/>
      <c r="AD11" s="436"/>
      <c r="AE11" s="160"/>
      <c r="AF11" s="202"/>
      <c r="AG11" s="358"/>
      <c r="AH11" s="444"/>
      <c r="AI11" s="436"/>
      <c r="AJ11" s="160"/>
      <c r="AK11" s="202"/>
      <c r="AL11" s="358"/>
      <c r="AM11" s="444"/>
      <c r="AN11" s="436"/>
      <c r="AO11" s="160"/>
      <c r="AP11" s="202"/>
      <c r="AQ11" s="358"/>
      <c r="AR11" s="444"/>
      <c r="AS11" s="436"/>
      <c r="AT11" s="160"/>
      <c r="AU11" s="202"/>
    </row>
    <row r="12" spans="1:47" s="143" customFormat="1" ht="117.75" customHeight="1" thickBot="1" x14ac:dyDescent="0.35">
      <c r="A12" s="707"/>
      <c r="B12" s="742"/>
      <c r="C12" s="419" t="s">
        <v>6</v>
      </c>
      <c r="D12" s="414" t="s">
        <v>250</v>
      </c>
      <c r="E12" s="393" t="s">
        <v>251</v>
      </c>
      <c r="F12" s="394" t="s">
        <v>252</v>
      </c>
      <c r="G12" s="427" t="s">
        <v>497</v>
      </c>
      <c r="H12" s="439"/>
      <c r="I12" s="448"/>
      <c r="J12" s="394"/>
      <c r="K12" s="394"/>
      <c r="L12" s="449"/>
      <c r="M12" s="439"/>
      <c r="N12" s="448"/>
      <c r="O12" s="394"/>
      <c r="P12" s="394"/>
      <c r="Q12" s="449"/>
      <c r="R12" s="439"/>
      <c r="S12" s="448"/>
      <c r="T12" s="394"/>
      <c r="U12" s="394"/>
      <c r="V12" s="449"/>
      <c r="W12" s="439"/>
      <c r="X12" s="448"/>
      <c r="Y12" s="394"/>
      <c r="Z12" s="394"/>
      <c r="AA12" s="449"/>
      <c r="AB12" s="439"/>
      <c r="AC12" s="448"/>
      <c r="AD12" s="394"/>
      <c r="AE12" s="394"/>
      <c r="AF12" s="449"/>
      <c r="AG12" s="439"/>
      <c r="AH12" s="448"/>
      <c r="AI12" s="394"/>
      <c r="AJ12" s="394"/>
      <c r="AK12" s="449"/>
      <c r="AL12" s="439"/>
      <c r="AM12" s="448"/>
      <c r="AN12" s="394"/>
      <c r="AO12" s="394"/>
      <c r="AP12" s="449"/>
      <c r="AQ12" s="439"/>
      <c r="AR12" s="448"/>
      <c r="AS12" s="394"/>
      <c r="AT12" s="394"/>
      <c r="AU12" s="449"/>
    </row>
    <row r="13" spans="1:47" s="83" customFormat="1" ht="165" customHeight="1" x14ac:dyDescent="0.25">
      <c r="A13" s="707"/>
      <c r="B13" s="743" t="s">
        <v>411</v>
      </c>
      <c r="C13" s="147" t="s">
        <v>9</v>
      </c>
      <c r="D13" s="410" t="s">
        <v>217</v>
      </c>
      <c r="E13" s="386" t="s">
        <v>168</v>
      </c>
      <c r="F13" s="387" t="s">
        <v>422</v>
      </c>
      <c r="G13" s="347" t="s">
        <v>499</v>
      </c>
      <c r="H13" s="368"/>
      <c r="I13" s="185"/>
      <c r="J13" s="453"/>
      <c r="K13" s="453"/>
      <c r="L13" s="259"/>
      <c r="M13" s="368"/>
      <c r="N13" s="185"/>
      <c r="O13" s="453"/>
      <c r="P13" s="453"/>
      <c r="Q13" s="259"/>
      <c r="R13" s="368"/>
      <c r="S13" s="185"/>
      <c r="T13" s="453"/>
      <c r="U13" s="453"/>
      <c r="V13" s="259"/>
      <c r="W13" s="368"/>
      <c r="X13" s="185"/>
      <c r="Y13" s="453"/>
      <c r="Z13" s="453"/>
      <c r="AA13" s="259"/>
      <c r="AB13" s="368"/>
      <c r="AC13" s="185"/>
      <c r="AD13" s="453"/>
      <c r="AE13" s="453"/>
      <c r="AF13" s="259"/>
      <c r="AG13" s="368"/>
      <c r="AH13" s="185"/>
      <c r="AI13" s="453"/>
      <c r="AJ13" s="453"/>
      <c r="AK13" s="259"/>
      <c r="AL13" s="368"/>
      <c r="AM13" s="185"/>
      <c r="AN13" s="453"/>
      <c r="AO13" s="453"/>
      <c r="AP13" s="259"/>
      <c r="AQ13" s="368"/>
      <c r="AR13" s="185"/>
      <c r="AS13" s="453"/>
      <c r="AT13" s="453"/>
      <c r="AU13" s="259"/>
    </row>
    <row r="14" spans="1:47" s="83" customFormat="1" ht="45" x14ac:dyDescent="0.25">
      <c r="A14" s="707"/>
      <c r="B14" s="741"/>
      <c r="C14" s="148" t="s">
        <v>10</v>
      </c>
      <c r="D14" s="411" t="s">
        <v>210</v>
      </c>
      <c r="E14" s="383" t="s">
        <v>204</v>
      </c>
      <c r="F14" s="384" t="s">
        <v>426</v>
      </c>
      <c r="G14" s="425" t="s">
        <v>498</v>
      </c>
      <c r="H14" s="445"/>
      <c r="I14" s="201"/>
      <c r="J14" s="450"/>
      <c r="K14" s="450"/>
      <c r="L14" s="203"/>
      <c r="M14" s="445"/>
      <c r="N14" s="201"/>
      <c r="O14" s="450"/>
      <c r="P14" s="450"/>
      <c r="Q14" s="203"/>
      <c r="R14" s="445"/>
      <c r="S14" s="201"/>
      <c r="T14" s="450"/>
      <c r="U14" s="450"/>
      <c r="V14" s="203"/>
      <c r="W14" s="445"/>
      <c r="X14" s="201"/>
      <c r="Y14" s="450"/>
      <c r="Z14" s="450"/>
      <c r="AA14" s="203"/>
      <c r="AB14" s="445"/>
      <c r="AC14" s="201"/>
      <c r="AD14" s="450"/>
      <c r="AE14" s="450"/>
      <c r="AF14" s="203"/>
      <c r="AG14" s="445"/>
      <c r="AH14" s="201"/>
      <c r="AI14" s="450"/>
      <c r="AJ14" s="450"/>
      <c r="AK14" s="203"/>
      <c r="AL14" s="445"/>
      <c r="AM14" s="201"/>
      <c r="AN14" s="450"/>
      <c r="AO14" s="450"/>
      <c r="AP14" s="203"/>
      <c r="AQ14" s="445"/>
      <c r="AR14" s="201"/>
      <c r="AS14" s="450"/>
      <c r="AT14" s="450"/>
      <c r="AU14" s="203"/>
    </row>
    <row r="15" spans="1:47" s="83" customFormat="1" ht="140.25" customHeight="1" x14ac:dyDescent="0.25">
      <c r="A15" s="707"/>
      <c r="B15" s="741"/>
      <c r="C15" s="148" t="s">
        <v>169</v>
      </c>
      <c r="D15" s="411" t="s">
        <v>428</v>
      </c>
      <c r="E15" s="383" t="s">
        <v>205</v>
      </c>
      <c r="F15" s="384" t="s">
        <v>427</v>
      </c>
      <c r="G15" s="425" t="s">
        <v>500</v>
      </c>
      <c r="H15" s="445"/>
      <c r="I15" s="201"/>
      <c r="J15" s="450"/>
      <c r="K15" s="450"/>
      <c r="L15" s="203"/>
      <c r="M15" s="445"/>
      <c r="N15" s="201"/>
      <c r="O15" s="450"/>
      <c r="P15" s="450"/>
      <c r="Q15" s="203"/>
      <c r="R15" s="445"/>
      <c r="S15" s="201"/>
      <c r="T15" s="450"/>
      <c r="U15" s="450"/>
      <c r="V15" s="203"/>
      <c r="W15" s="445"/>
      <c r="X15" s="201"/>
      <c r="Y15" s="450"/>
      <c r="Z15" s="450"/>
      <c r="AA15" s="203"/>
      <c r="AB15" s="445"/>
      <c r="AC15" s="201"/>
      <c r="AD15" s="450"/>
      <c r="AE15" s="450"/>
      <c r="AF15" s="203"/>
      <c r="AG15" s="445"/>
      <c r="AH15" s="201"/>
      <c r="AI15" s="450"/>
      <c r="AJ15" s="450"/>
      <c r="AK15" s="203"/>
      <c r="AL15" s="445"/>
      <c r="AM15" s="201"/>
      <c r="AN15" s="450"/>
      <c r="AO15" s="450"/>
      <c r="AP15" s="203"/>
      <c r="AQ15" s="445"/>
      <c r="AR15" s="201"/>
      <c r="AS15" s="450"/>
      <c r="AT15" s="450"/>
      <c r="AU15" s="203"/>
    </row>
    <row r="16" spans="1:47" s="83" customFormat="1" ht="60" x14ac:dyDescent="0.25">
      <c r="A16" s="707"/>
      <c r="B16" s="741"/>
      <c r="C16" s="148" t="s">
        <v>178</v>
      </c>
      <c r="D16" s="411" t="s">
        <v>430</v>
      </c>
      <c r="E16" s="383" t="s">
        <v>431</v>
      </c>
      <c r="F16" s="384" t="s">
        <v>307</v>
      </c>
      <c r="G16" s="425" t="s">
        <v>498</v>
      </c>
      <c r="H16" s="445"/>
      <c r="I16" s="201"/>
      <c r="J16" s="450"/>
      <c r="K16" s="450"/>
      <c r="L16" s="203"/>
      <c r="M16" s="445"/>
      <c r="N16" s="201"/>
      <c r="O16" s="450"/>
      <c r="P16" s="450"/>
      <c r="Q16" s="203"/>
      <c r="R16" s="445"/>
      <c r="S16" s="201"/>
      <c r="T16" s="450"/>
      <c r="U16" s="450"/>
      <c r="V16" s="203"/>
      <c r="W16" s="445"/>
      <c r="X16" s="201"/>
      <c r="Y16" s="450"/>
      <c r="Z16" s="450"/>
      <c r="AA16" s="203"/>
      <c r="AB16" s="445"/>
      <c r="AC16" s="201"/>
      <c r="AD16" s="450"/>
      <c r="AE16" s="450"/>
      <c r="AF16" s="203"/>
      <c r="AG16" s="445"/>
      <c r="AH16" s="201"/>
      <c r="AI16" s="450"/>
      <c r="AJ16" s="450"/>
      <c r="AK16" s="203"/>
      <c r="AL16" s="445"/>
      <c r="AM16" s="201"/>
      <c r="AN16" s="450"/>
      <c r="AO16" s="450"/>
      <c r="AP16" s="203"/>
      <c r="AQ16" s="445"/>
      <c r="AR16" s="201"/>
      <c r="AS16" s="450"/>
      <c r="AT16" s="450"/>
      <c r="AU16" s="203"/>
    </row>
    <row r="17" spans="1:47" s="83" customFormat="1" ht="84.75" customHeight="1" x14ac:dyDescent="0.25">
      <c r="A17" s="707"/>
      <c r="B17" s="741"/>
      <c r="C17" s="142" t="s">
        <v>429</v>
      </c>
      <c r="D17" s="416" t="s">
        <v>424</v>
      </c>
      <c r="E17" s="395" t="s">
        <v>425</v>
      </c>
      <c r="F17" s="396" t="s">
        <v>306</v>
      </c>
      <c r="G17" s="428" t="s">
        <v>498</v>
      </c>
      <c r="H17" s="445"/>
      <c r="I17" s="201"/>
      <c r="J17" s="450"/>
      <c r="K17" s="450"/>
      <c r="L17" s="203"/>
      <c r="M17" s="445"/>
      <c r="N17" s="201"/>
      <c r="O17" s="450"/>
      <c r="P17" s="450"/>
      <c r="Q17" s="203"/>
      <c r="R17" s="445"/>
      <c r="S17" s="201"/>
      <c r="T17" s="450"/>
      <c r="U17" s="450"/>
      <c r="V17" s="203"/>
      <c r="W17" s="445"/>
      <c r="X17" s="201"/>
      <c r="Y17" s="450"/>
      <c r="Z17" s="450"/>
      <c r="AA17" s="203"/>
      <c r="AB17" s="445"/>
      <c r="AC17" s="201"/>
      <c r="AD17" s="450"/>
      <c r="AE17" s="450"/>
      <c r="AF17" s="203"/>
      <c r="AG17" s="445"/>
      <c r="AH17" s="201"/>
      <c r="AI17" s="450"/>
      <c r="AJ17" s="450"/>
      <c r="AK17" s="203"/>
      <c r="AL17" s="445"/>
      <c r="AM17" s="201"/>
      <c r="AN17" s="450"/>
      <c r="AO17" s="450"/>
      <c r="AP17" s="203"/>
      <c r="AQ17" s="445"/>
      <c r="AR17" s="201"/>
      <c r="AS17" s="450"/>
      <c r="AT17" s="450"/>
      <c r="AU17" s="203"/>
    </row>
    <row r="18" spans="1:47" s="83" customFormat="1" ht="112.5" customHeight="1" x14ac:dyDescent="0.25">
      <c r="A18" s="707"/>
      <c r="B18" s="741"/>
      <c r="C18" s="148" t="s">
        <v>179</v>
      </c>
      <c r="D18" s="411" t="s">
        <v>218</v>
      </c>
      <c r="E18" s="383" t="s">
        <v>206</v>
      </c>
      <c r="F18" s="384" t="s">
        <v>427</v>
      </c>
      <c r="G18" s="425" t="s">
        <v>498</v>
      </c>
      <c r="H18" s="445"/>
      <c r="I18" s="201"/>
      <c r="J18" s="450"/>
      <c r="K18" s="450"/>
      <c r="L18" s="203"/>
      <c r="M18" s="445"/>
      <c r="N18" s="201"/>
      <c r="O18" s="450"/>
      <c r="P18" s="450"/>
      <c r="Q18" s="203"/>
      <c r="R18" s="445"/>
      <c r="S18" s="201"/>
      <c r="T18" s="450"/>
      <c r="U18" s="450"/>
      <c r="V18" s="203"/>
      <c r="W18" s="445"/>
      <c r="X18" s="201"/>
      <c r="Y18" s="450"/>
      <c r="Z18" s="450"/>
      <c r="AA18" s="203"/>
      <c r="AB18" s="445"/>
      <c r="AC18" s="201"/>
      <c r="AD18" s="450"/>
      <c r="AE18" s="450"/>
      <c r="AF18" s="203"/>
      <c r="AG18" s="445"/>
      <c r="AH18" s="201"/>
      <c r="AI18" s="450"/>
      <c r="AJ18" s="450"/>
      <c r="AK18" s="203"/>
      <c r="AL18" s="445"/>
      <c r="AM18" s="201"/>
      <c r="AN18" s="450"/>
      <c r="AO18" s="450"/>
      <c r="AP18" s="203"/>
      <c r="AQ18" s="445"/>
      <c r="AR18" s="201"/>
      <c r="AS18" s="450"/>
      <c r="AT18" s="450"/>
      <c r="AU18" s="203"/>
    </row>
    <row r="19" spans="1:47" s="83" customFormat="1" ht="124.5" customHeight="1" x14ac:dyDescent="0.25">
      <c r="A19" s="707"/>
      <c r="B19" s="741"/>
      <c r="C19" s="148" t="s">
        <v>180</v>
      </c>
      <c r="D19" s="411" t="s">
        <v>432</v>
      </c>
      <c r="E19" s="383" t="s">
        <v>433</v>
      </c>
      <c r="F19" s="384" t="s">
        <v>427</v>
      </c>
      <c r="G19" s="425" t="s">
        <v>499</v>
      </c>
      <c r="H19" s="445"/>
      <c r="I19" s="201"/>
      <c r="J19" s="450"/>
      <c r="K19" s="450"/>
      <c r="L19" s="203"/>
      <c r="M19" s="445"/>
      <c r="N19" s="201"/>
      <c r="O19" s="450"/>
      <c r="P19" s="450"/>
      <c r="Q19" s="203"/>
      <c r="R19" s="445"/>
      <c r="S19" s="201"/>
      <c r="T19" s="450"/>
      <c r="U19" s="450"/>
      <c r="V19" s="203"/>
      <c r="W19" s="445"/>
      <c r="X19" s="201"/>
      <c r="Y19" s="450"/>
      <c r="Z19" s="450"/>
      <c r="AA19" s="203"/>
      <c r="AB19" s="445"/>
      <c r="AC19" s="201"/>
      <c r="AD19" s="450"/>
      <c r="AE19" s="450"/>
      <c r="AF19" s="203"/>
      <c r="AG19" s="445"/>
      <c r="AH19" s="201"/>
      <c r="AI19" s="450"/>
      <c r="AJ19" s="450"/>
      <c r="AK19" s="203"/>
      <c r="AL19" s="445"/>
      <c r="AM19" s="201"/>
      <c r="AN19" s="450"/>
      <c r="AO19" s="450"/>
      <c r="AP19" s="203"/>
      <c r="AQ19" s="445"/>
      <c r="AR19" s="201"/>
      <c r="AS19" s="450"/>
      <c r="AT19" s="450"/>
      <c r="AU19" s="203"/>
    </row>
    <row r="20" spans="1:47" s="144" customFormat="1" ht="97.5" customHeight="1" x14ac:dyDescent="0.25">
      <c r="A20" s="707"/>
      <c r="B20" s="741"/>
      <c r="C20" s="420" t="s">
        <v>181</v>
      </c>
      <c r="D20" s="417" t="s">
        <v>189</v>
      </c>
      <c r="E20" s="397" t="s">
        <v>308</v>
      </c>
      <c r="F20" s="398" t="s">
        <v>190</v>
      </c>
      <c r="G20" s="429" t="s">
        <v>439</v>
      </c>
      <c r="H20" s="446"/>
      <c r="I20" s="454"/>
      <c r="J20" s="451"/>
      <c r="K20" s="451"/>
      <c r="L20" s="455"/>
      <c r="M20" s="446"/>
      <c r="N20" s="454"/>
      <c r="O20" s="451"/>
      <c r="P20" s="451"/>
      <c r="Q20" s="455"/>
      <c r="R20" s="446"/>
      <c r="S20" s="454"/>
      <c r="T20" s="451"/>
      <c r="U20" s="451"/>
      <c r="V20" s="455"/>
      <c r="W20" s="446"/>
      <c r="X20" s="454"/>
      <c r="Y20" s="451"/>
      <c r="Z20" s="451"/>
      <c r="AA20" s="455"/>
      <c r="AB20" s="446"/>
      <c r="AC20" s="454"/>
      <c r="AD20" s="451"/>
      <c r="AE20" s="451"/>
      <c r="AF20" s="455"/>
      <c r="AG20" s="446"/>
      <c r="AH20" s="454"/>
      <c r="AI20" s="451"/>
      <c r="AJ20" s="451"/>
      <c r="AK20" s="455"/>
      <c r="AL20" s="446"/>
      <c r="AM20" s="454"/>
      <c r="AN20" s="451"/>
      <c r="AO20" s="451"/>
      <c r="AP20" s="455"/>
      <c r="AQ20" s="446"/>
      <c r="AR20" s="454"/>
      <c r="AS20" s="451"/>
      <c r="AT20" s="451"/>
      <c r="AU20" s="455"/>
    </row>
    <row r="21" spans="1:47" s="83" customFormat="1" ht="67.5" customHeight="1" x14ac:dyDescent="0.25">
      <c r="A21" s="707"/>
      <c r="B21" s="741"/>
      <c r="C21" s="148" t="s">
        <v>188</v>
      </c>
      <c r="D21" s="411" t="s">
        <v>238</v>
      </c>
      <c r="E21" s="383" t="s">
        <v>191</v>
      </c>
      <c r="F21" s="384" t="s">
        <v>427</v>
      </c>
      <c r="G21" s="425" t="s">
        <v>439</v>
      </c>
      <c r="H21" s="445"/>
      <c r="I21" s="201"/>
      <c r="J21" s="450"/>
      <c r="K21" s="450"/>
      <c r="L21" s="203"/>
      <c r="M21" s="445"/>
      <c r="N21" s="201"/>
      <c r="O21" s="450"/>
      <c r="P21" s="450"/>
      <c r="Q21" s="203"/>
      <c r="R21" s="445"/>
      <c r="S21" s="201"/>
      <c r="T21" s="450"/>
      <c r="U21" s="450"/>
      <c r="V21" s="203"/>
      <c r="W21" s="445"/>
      <c r="X21" s="201"/>
      <c r="Y21" s="450"/>
      <c r="Z21" s="450"/>
      <c r="AA21" s="203"/>
      <c r="AB21" s="445"/>
      <c r="AC21" s="201"/>
      <c r="AD21" s="450"/>
      <c r="AE21" s="450"/>
      <c r="AF21" s="203"/>
      <c r="AG21" s="445"/>
      <c r="AH21" s="201"/>
      <c r="AI21" s="450"/>
      <c r="AJ21" s="450"/>
      <c r="AK21" s="203"/>
      <c r="AL21" s="445"/>
      <c r="AM21" s="201"/>
      <c r="AN21" s="450"/>
      <c r="AO21" s="450"/>
      <c r="AP21" s="203"/>
      <c r="AQ21" s="445"/>
      <c r="AR21" s="201"/>
      <c r="AS21" s="450"/>
      <c r="AT21" s="450"/>
      <c r="AU21" s="203"/>
    </row>
    <row r="22" spans="1:47" s="83" customFormat="1" ht="105" customHeight="1" x14ac:dyDescent="0.25">
      <c r="A22" s="707"/>
      <c r="B22" s="741"/>
      <c r="C22" s="148" t="s">
        <v>207</v>
      </c>
      <c r="D22" s="411" t="s">
        <v>435</v>
      </c>
      <c r="E22" s="383" t="s">
        <v>192</v>
      </c>
      <c r="F22" s="384" t="s">
        <v>393</v>
      </c>
      <c r="G22" s="345" t="s">
        <v>438</v>
      </c>
      <c r="H22" s="445"/>
      <c r="I22" s="201"/>
      <c r="J22" s="450"/>
      <c r="K22" s="450"/>
      <c r="L22" s="203"/>
      <c r="M22" s="445"/>
      <c r="N22" s="201"/>
      <c r="O22" s="450"/>
      <c r="P22" s="450"/>
      <c r="Q22" s="203"/>
      <c r="R22" s="445"/>
      <c r="S22" s="201"/>
      <c r="T22" s="450"/>
      <c r="U22" s="450"/>
      <c r="V22" s="203"/>
      <c r="W22" s="445"/>
      <c r="X22" s="201"/>
      <c r="Y22" s="450"/>
      <c r="Z22" s="450"/>
      <c r="AA22" s="203"/>
      <c r="AB22" s="445"/>
      <c r="AC22" s="201"/>
      <c r="AD22" s="450"/>
      <c r="AE22" s="450"/>
      <c r="AF22" s="203"/>
      <c r="AG22" s="445"/>
      <c r="AH22" s="201"/>
      <c r="AI22" s="450"/>
      <c r="AJ22" s="450"/>
      <c r="AK22" s="203"/>
      <c r="AL22" s="445"/>
      <c r="AM22" s="201"/>
      <c r="AN22" s="450"/>
      <c r="AO22" s="450"/>
      <c r="AP22" s="203"/>
      <c r="AQ22" s="445"/>
      <c r="AR22" s="201"/>
      <c r="AS22" s="450"/>
      <c r="AT22" s="450"/>
      <c r="AU22" s="203"/>
    </row>
    <row r="23" spans="1:47" s="144" customFormat="1" ht="105" customHeight="1" x14ac:dyDescent="0.25">
      <c r="A23" s="707"/>
      <c r="B23" s="741"/>
      <c r="C23" s="142" t="s">
        <v>434</v>
      </c>
      <c r="D23" s="416" t="s">
        <v>436</v>
      </c>
      <c r="E23" s="395" t="s">
        <v>437</v>
      </c>
      <c r="F23" s="396" t="s">
        <v>393</v>
      </c>
      <c r="G23" s="430" t="s">
        <v>438</v>
      </c>
      <c r="H23" s="445"/>
      <c r="I23" s="201"/>
      <c r="J23" s="450"/>
      <c r="K23" s="450"/>
      <c r="L23" s="203"/>
      <c r="M23" s="445"/>
      <c r="N23" s="201"/>
      <c r="O23" s="450"/>
      <c r="P23" s="450"/>
      <c r="Q23" s="203"/>
      <c r="R23" s="445"/>
      <c r="S23" s="201"/>
      <c r="T23" s="450"/>
      <c r="U23" s="450"/>
      <c r="V23" s="203"/>
      <c r="W23" s="445"/>
      <c r="X23" s="201"/>
      <c r="Y23" s="450"/>
      <c r="Z23" s="450"/>
      <c r="AA23" s="203"/>
      <c r="AB23" s="445"/>
      <c r="AC23" s="201"/>
      <c r="AD23" s="450"/>
      <c r="AE23" s="450"/>
      <c r="AF23" s="203"/>
      <c r="AG23" s="445"/>
      <c r="AH23" s="201"/>
      <c r="AI23" s="450"/>
      <c r="AJ23" s="450"/>
      <c r="AK23" s="203"/>
      <c r="AL23" s="445"/>
      <c r="AM23" s="201"/>
      <c r="AN23" s="450"/>
      <c r="AO23" s="450"/>
      <c r="AP23" s="203"/>
      <c r="AQ23" s="445"/>
      <c r="AR23" s="201"/>
      <c r="AS23" s="450"/>
      <c r="AT23" s="450"/>
      <c r="AU23" s="203"/>
    </row>
    <row r="24" spans="1:47" s="83" customFormat="1" ht="106.5" customHeight="1" x14ac:dyDescent="0.25">
      <c r="A24" s="707"/>
      <c r="B24" s="741"/>
      <c r="C24" s="148" t="s">
        <v>208</v>
      </c>
      <c r="D24" s="411" t="s">
        <v>193</v>
      </c>
      <c r="E24" s="383" t="s">
        <v>194</v>
      </c>
      <c r="F24" s="384" t="s">
        <v>306</v>
      </c>
      <c r="G24" s="425" t="s">
        <v>419</v>
      </c>
      <c r="H24" s="445"/>
      <c r="I24" s="201"/>
      <c r="J24" s="450"/>
      <c r="K24" s="450"/>
      <c r="L24" s="203"/>
      <c r="M24" s="445"/>
      <c r="N24" s="201"/>
      <c r="O24" s="450"/>
      <c r="P24" s="450"/>
      <c r="Q24" s="203"/>
      <c r="R24" s="445"/>
      <c r="S24" s="201"/>
      <c r="T24" s="450"/>
      <c r="U24" s="450"/>
      <c r="V24" s="203"/>
      <c r="W24" s="445"/>
      <c r="X24" s="201"/>
      <c r="Y24" s="450"/>
      <c r="Z24" s="450"/>
      <c r="AA24" s="203"/>
      <c r="AB24" s="445"/>
      <c r="AC24" s="201"/>
      <c r="AD24" s="450"/>
      <c r="AE24" s="450"/>
      <c r="AF24" s="203"/>
      <c r="AG24" s="445"/>
      <c r="AH24" s="201"/>
      <c r="AI24" s="450"/>
      <c r="AJ24" s="450"/>
      <c r="AK24" s="203"/>
      <c r="AL24" s="445"/>
      <c r="AM24" s="201"/>
      <c r="AN24" s="450"/>
      <c r="AO24" s="450"/>
      <c r="AP24" s="203"/>
      <c r="AQ24" s="445"/>
      <c r="AR24" s="201"/>
      <c r="AS24" s="450"/>
      <c r="AT24" s="450"/>
      <c r="AU24" s="203"/>
    </row>
    <row r="25" spans="1:47" s="83" customFormat="1" ht="103.5" customHeight="1" x14ac:dyDescent="0.25">
      <c r="A25" s="707"/>
      <c r="B25" s="741"/>
      <c r="C25" s="148" t="s">
        <v>209</v>
      </c>
      <c r="D25" s="411" t="s">
        <v>195</v>
      </c>
      <c r="E25" s="383" t="s">
        <v>196</v>
      </c>
      <c r="F25" s="384" t="s">
        <v>306</v>
      </c>
      <c r="G25" s="425" t="s">
        <v>419</v>
      </c>
      <c r="H25" s="445"/>
      <c r="I25" s="201"/>
      <c r="J25" s="450"/>
      <c r="K25" s="450"/>
      <c r="L25" s="203"/>
      <c r="M25" s="445"/>
      <c r="N25" s="201"/>
      <c r="O25" s="450"/>
      <c r="P25" s="450"/>
      <c r="Q25" s="203"/>
      <c r="R25" s="445"/>
      <c r="S25" s="201"/>
      <c r="T25" s="450"/>
      <c r="U25" s="450"/>
      <c r="V25" s="203"/>
      <c r="W25" s="445"/>
      <c r="X25" s="201"/>
      <c r="Y25" s="450"/>
      <c r="Z25" s="450"/>
      <c r="AA25" s="203"/>
      <c r="AB25" s="445"/>
      <c r="AC25" s="201"/>
      <c r="AD25" s="450"/>
      <c r="AE25" s="450"/>
      <c r="AF25" s="203"/>
      <c r="AG25" s="445"/>
      <c r="AH25" s="201"/>
      <c r="AI25" s="450"/>
      <c r="AJ25" s="450"/>
      <c r="AK25" s="203"/>
      <c r="AL25" s="445"/>
      <c r="AM25" s="201"/>
      <c r="AN25" s="450"/>
      <c r="AO25" s="450"/>
      <c r="AP25" s="203"/>
      <c r="AQ25" s="445"/>
      <c r="AR25" s="201"/>
      <c r="AS25" s="450"/>
      <c r="AT25" s="450"/>
      <c r="AU25" s="203"/>
    </row>
    <row r="26" spans="1:47" ht="45.75" thickBot="1" x14ac:dyDescent="0.35">
      <c r="A26" s="707"/>
      <c r="B26" s="742"/>
      <c r="C26" s="149" t="s">
        <v>275</v>
      </c>
      <c r="D26" s="418" t="s">
        <v>276</v>
      </c>
      <c r="E26" s="402" t="s">
        <v>440</v>
      </c>
      <c r="F26" s="403" t="s">
        <v>306</v>
      </c>
      <c r="G26" s="346" t="s">
        <v>439</v>
      </c>
      <c r="H26" s="447"/>
      <c r="I26" s="457"/>
      <c r="J26" s="458"/>
      <c r="K26" s="459"/>
      <c r="L26" s="460"/>
      <c r="M26" s="447"/>
      <c r="N26" s="457"/>
      <c r="O26" s="458"/>
      <c r="P26" s="459"/>
      <c r="Q26" s="460"/>
      <c r="R26" s="447"/>
      <c r="S26" s="457"/>
      <c r="T26" s="458"/>
      <c r="U26" s="459"/>
      <c r="V26" s="460"/>
      <c r="W26" s="447"/>
      <c r="X26" s="457"/>
      <c r="Y26" s="458"/>
      <c r="Z26" s="459"/>
      <c r="AA26" s="460"/>
      <c r="AB26" s="447"/>
      <c r="AC26" s="457"/>
      <c r="AD26" s="458"/>
      <c r="AE26" s="459"/>
      <c r="AF26" s="460"/>
      <c r="AG26" s="447"/>
      <c r="AH26" s="457"/>
      <c r="AI26" s="458"/>
      <c r="AJ26" s="459"/>
      <c r="AK26" s="460"/>
      <c r="AL26" s="447"/>
      <c r="AM26" s="457"/>
      <c r="AN26" s="458"/>
      <c r="AO26" s="459"/>
      <c r="AP26" s="460"/>
      <c r="AQ26" s="447"/>
      <c r="AR26" s="457"/>
      <c r="AS26" s="458"/>
      <c r="AT26" s="459"/>
      <c r="AU26" s="460"/>
    </row>
    <row r="27" spans="1:47" ht="96" customHeight="1" x14ac:dyDescent="0.3">
      <c r="A27" s="707"/>
      <c r="B27" s="743" t="s">
        <v>412</v>
      </c>
      <c r="C27" s="147" t="s">
        <v>11</v>
      </c>
      <c r="D27" s="410" t="s">
        <v>441</v>
      </c>
      <c r="E27" s="386" t="s">
        <v>215</v>
      </c>
      <c r="F27" s="387" t="s">
        <v>306</v>
      </c>
      <c r="G27" s="424" t="s">
        <v>444</v>
      </c>
      <c r="H27" s="368"/>
      <c r="I27" s="185"/>
      <c r="J27" s="461"/>
      <c r="K27" s="453"/>
      <c r="L27" s="462"/>
      <c r="M27" s="368"/>
      <c r="N27" s="185"/>
      <c r="O27" s="461"/>
      <c r="P27" s="453"/>
      <c r="Q27" s="462"/>
      <c r="R27" s="368"/>
      <c r="S27" s="185"/>
      <c r="T27" s="461"/>
      <c r="U27" s="453"/>
      <c r="V27" s="462"/>
      <c r="W27" s="368"/>
      <c r="X27" s="185"/>
      <c r="Y27" s="461"/>
      <c r="Z27" s="453"/>
      <c r="AA27" s="462"/>
      <c r="AB27" s="368"/>
      <c r="AC27" s="185"/>
      <c r="AD27" s="461"/>
      <c r="AE27" s="453"/>
      <c r="AF27" s="462"/>
      <c r="AG27" s="368"/>
      <c r="AH27" s="185"/>
      <c r="AI27" s="461"/>
      <c r="AJ27" s="453"/>
      <c r="AK27" s="462"/>
      <c r="AL27" s="368"/>
      <c r="AM27" s="185"/>
      <c r="AN27" s="461"/>
      <c r="AO27" s="453"/>
      <c r="AP27" s="462"/>
      <c r="AQ27" s="368"/>
      <c r="AR27" s="185"/>
      <c r="AS27" s="461"/>
      <c r="AT27" s="453"/>
      <c r="AU27" s="462"/>
    </row>
    <row r="28" spans="1:47" ht="66.75" customHeight="1" thickBot="1" x14ac:dyDescent="0.35">
      <c r="A28" s="707"/>
      <c r="B28" s="742"/>
      <c r="C28" s="149" t="s">
        <v>12</v>
      </c>
      <c r="D28" s="418" t="s">
        <v>442</v>
      </c>
      <c r="E28" s="402" t="s">
        <v>443</v>
      </c>
      <c r="F28" s="403" t="s">
        <v>306</v>
      </c>
      <c r="G28" s="431" t="s">
        <v>444</v>
      </c>
      <c r="H28" s="447"/>
      <c r="I28" s="457"/>
      <c r="J28" s="458"/>
      <c r="K28" s="459"/>
      <c r="L28" s="460"/>
      <c r="M28" s="447"/>
      <c r="N28" s="457"/>
      <c r="O28" s="458"/>
      <c r="P28" s="459"/>
      <c r="Q28" s="460"/>
      <c r="R28" s="447"/>
      <c r="S28" s="457"/>
      <c r="T28" s="458"/>
      <c r="U28" s="459"/>
      <c r="V28" s="460"/>
      <c r="W28" s="447"/>
      <c r="X28" s="457"/>
      <c r="Y28" s="458"/>
      <c r="Z28" s="459"/>
      <c r="AA28" s="460"/>
      <c r="AB28" s="447"/>
      <c r="AC28" s="457"/>
      <c r="AD28" s="458"/>
      <c r="AE28" s="459"/>
      <c r="AF28" s="460"/>
      <c r="AG28" s="447"/>
      <c r="AH28" s="457"/>
      <c r="AI28" s="458"/>
      <c r="AJ28" s="459"/>
      <c r="AK28" s="460"/>
      <c r="AL28" s="447"/>
      <c r="AM28" s="457"/>
      <c r="AN28" s="458"/>
      <c r="AO28" s="459"/>
      <c r="AP28" s="460"/>
      <c r="AQ28" s="447"/>
      <c r="AR28" s="457"/>
      <c r="AS28" s="458"/>
      <c r="AT28" s="459"/>
      <c r="AU28" s="460"/>
    </row>
    <row r="29" spans="1:47" ht="106.5" customHeight="1" x14ac:dyDescent="0.3">
      <c r="A29" s="707"/>
      <c r="B29" s="743" t="s">
        <v>413</v>
      </c>
      <c r="C29" s="147">
        <v>5.0999999999999996</v>
      </c>
      <c r="D29" s="421" t="s">
        <v>277</v>
      </c>
      <c r="E29" s="407" t="s">
        <v>278</v>
      </c>
      <c r="F29" s="386" t="s">
        <v>279</v>
      </c>
      <c r="G29" s="347" t="s">
        <v>439</v>
      </c>
      <c r="H29" s="368"/>
      <c r="I29" s="465"/>
      <c r="J29" s="461"/>
      <c r="K29" s="466"/>
      <c r="L29" s="259"/>
      <c r="M29" s="368"/>
      <c r="N29" s="465"/>
      <c r="O29" s="461"/>
      <c r="P29" s="466"/>
      <c r="Q29" s="259"/>
      <c r="R29" s="368"/>
      <c r="S29" s="465"/>
      <c r="T29" s="461"/>
      <c r="U29" s="466"/>
      <c r="V29" s="259"/>
      <c r="W29" s="368"/>
      <c r="X29" s="465"/>
      <c r="Y29" s="461"/>
      <c r="Z29" s="466"/>
      <c r="AA29" s="259"/>
      <c r="AB29" s="368"/>
      <c r="AC29" s="465"/>
      <c r="AD29" s="461"/>
      <c r="AE29" s="466"/>
      <c r="AF29" s="259"/>
      <c r="AG29" s="368"/>
      <c r="AH29" s="465"/>
      <c r="AI29" s="461"/>
      <c r="AJ29" s="466"/>
      <c r="AK29" s="259"/>
      <c r="AL29" s="368"/>
      <c r="AM29" s="465"/>
      <c r="AN29" s="461"/>
      <c r="AO29" s="466"/>
      <c r="AP29" s="259"/>
      <c r="AQ29" s="368"/>
      <c r="AR29" s="465"/>
      <c r="AS29" s="461"/>
      <c r="AT29" s="466"/>
      <c r="AU29" s="259"/>
    </row>
    <row r="30" spans="1:47" ht="104.25" customHeight="1" x14ac:dyDescent="0.3">
      <c r="A30" s="707"/>
      <c r="B30" s="741"/>
      <c r="C30" s="145">
        <v>5.2</v>
      </c>
      <c r="D30" s="422" t="s">
        <v>280</v>
      </c>
      <c r="E30" s="405" t="s">
        <v>281</v>
      </c>
      <c r="F30" s="406" t="s">
        <v>309</v>
      </c>
      <c r="G30" s="432" t="s">
        <v>503</v>
      </c>
      <c r="H30" s="463"/>
      <c r="I30" s="467"/>
      <c r="J30" s="303"/>
      <c r="K30" s="464"/>
      <c r="L30" s="468"/>
      <c r="M30" s="463"/>
      <c r="N30" s="467"/>
      <c r="O30" s="303"/>
      <c r="P30" s="464"/>
      <c r="Q30" s="468"/>
      <c r="R30" s="463"/>
      <c r="S30" s="467"/>
      <c r="T30" s="303"/>
      <c r="U30" s="464"/>
      <c r="V30" s="468"/>
      <c r="W30" s="463"/>
      <c r="X30" s="467"/>
      <c r="Y30" s="303"/>
      <c r="Z30" s="464"/>
      <c r="AA30" s="468"/>
      <c r="AB30" s="463"/>
      <c r="AC30" s="467"/>
      <c r="AD30" s="303"/>
      <c r="AE30" s="464"/>
      <c r="AF30" s="468"/>
      <c r="AG30" s="463"/>
      <c r="AH30" s="467"/>
      <c r="AI30" s="303"/>
      <c r="AJ30" s="464"/>
      <c r="AK30" s="468"/>
      <c r="AL30" s="463"/>
      <c r="AM30" s="467"/>
      <c r="AN30" s="303"/>
      <c r="AO30" s="464"/>
      <c r="AP30" s="468"/>
      <c r="AQ30" s="463"/>
      <c r="AR30" s="467"/>
      <c r="AS30" s="303"/>
      <c r="AT30" s="464"/>
      <c r="AU30" s="468"/>
    </row>
    <row r="31" spans="1:47" ht="87" customHeight="1" thickBot="1" x14ac:dyDescent="0.35">
      <c r="A31" s="708"/>
      <c r="B31" s="742"/>
      <c r="C31" s="146">
        <v>5.3</v>
      </c>
      <c r="D31" s="423" t="s">
        <v>348</v>
      </c>
      <c r="E31" s="408" t="s">
        <v>347</v>
      </c>
      <c r="F31" s="409" t="s">
        <v>282</v>
      </c>
      <c r="G31" s="433" t="s">
        <v>503</v>
      </c>
      <c r="H31" s="369"/>
      <c r="I31" s="469"/>
      <c r="J31" s="381"/>
      <c r="K31" s="470"/>
      <c r="L31" s="372"/>
      <c r="M31" s="369"/>
      <c r="N31" s="469"/>
      <c r="O31" s="381"/>
      <c r="P31" s="470"/>
      <c r="Q31" s="372"/>
      <c r="R31" s="369"/>
      <c r="S31" s="469"/>
      <c r="T31" s="381"/>
      <c r="U31" s="470"/>
      <c r="V31" s="372"/>
      <c r="W31" s="369"/>
      <c r="X31" s="469"/>
      <c r="Y31" s="381"/>
      <c r="Z31" s="470"/>
      <c r="AA31" s="372"/>
      <c r="AB31" s="369"/>
      <c r="AC31" s="469"/>
      <c r="AD31" s="381"/>
      <c r="AE31" s="470"/>
      <c r="AF31" s="372"/>
      <c r="AG31" s="369"/>
      <c r="AH31" s="469"/>
      <c r="AI31" s="381"/>
      <c r="AJ31" s="470"/>
      <c r="AK31" s="372"/>
      <c r="AL31" s="369"/>
      <c r="AM31" s="469"/>
      <c r="AN31" s="381"/>
      <c r="AO31" s="470"/>
      <c r="AP31" s="372"/>
      <c r="AQ31" s="369"/>
      <c r="AR31" s="469"/>
      <c r="AS31" s="381"/>
      <c r="AT31" s="470"/>
      <c r="AU31" s="372"/>
    </row>
    <row r="32" spans="1:47" ht="19.5" thickBot="1" x14ac:dyDescent="0.35">
      <c r="A32" s="102"/>
      <c r="B32" s="102"/>
      <c r="C32" s="102"/>
      <c r="D32" s="102"/>
      <c r="E32" s="103"/>
      <c r="F32" s="108" t="s">
        <v>197</v>
      </c>
      <c r="G32" s="103"/>
      <c r="H32" s="104">
        <f>SUM(H6:H31)/24</f>
        <v>0</v>
      </c>
      <c r="I32" s="103"/>
      <c r="J32" s="105"/>
      <c r="K32" s="103"/>
      <c r="L32" s="103"/>
      <c r="M32" s="104">
        <f>SUM(M6:M31)/24</f>
        <v>0</v>
      </c>
      <c r="N32" s="103"/>
      <c r="O32" s="105"/>
      <c r="P32" s="103"/>
      <c r="Q32" s="103"/>
      <c r="R32" s="104">
        <f>SUM(R6:R31)/24</f>
        <v>0</v>
      </c>
      <c r="S32" s="103"/>
      <c r="T32" s="105"/>
      <c r="U32" s="103"/>
      <c r="V32" s="103"/>
      <c r="W32" s="104">
        <f>SUM(W6:W31)/24</f>
        <v>0</v>
      </c>
      <c r="X32" s="103"/>
      <c r="Y32" s="105"/>
      <c r="Z32" s="103"/>
      <c r="AA32" s="103"/>
      <c r="AB32" s="104">
        <f>SUM(AB6:AB31)/24</f>
        <v>0</v>
      </c>
      <c r="AC32" s="103"/>
      <c r="AD32" s="105"/>
      <c r="AE32" s="103"/>
      <c r="AF32" s="103"/>
      <c r="AG32" s="104">
        <f>SUM(AG6:AG31)/24</f>
        <v>0</v>
      </c>
      <c r="AH32" s="103"/>
      <c r="AI32" s="105"/>
      <c r="AJ32" s="103"/>
      <c r="AK32" s="103"/>
      <c r="AL32" s="104">
        <f>SUM(AL6:AL31)/24</f>
        <v>0</v>
      </c>
      <c r="AM32" s="103"/>
      <c r="AN32" s="105"/>
      <c r="AO32" s="103"/>
      <c r="AP32" s="103"/>
      <c r="AQ32" s="104">
        <f>SUM(AQ6:AQ31)/24</f>
        <v>0</v>
      </c>
      <c r="AR32" s="103"/>
      <c r="AS32" s="105"/>
      <c r="AT32" s="103"/>
      <c r="AU32" s="103"/>
    </row>
    <row r="33" spans="5:13" ht="18" thickTop="1" x14ac:dyDescent="0.3">
      <c r="E33" s="81"/>
      <c r="M33" s="84" t="s">
        <v>394</v>
      </c>
    </row>
    <row r="34" spans="5:13" ht="60.75" customHeight="1" x14ac:dyDescent="0.3">
      <c r="E34" s="81"/>
    </row>
    <row r="35" spans="5:13" x14ac:dyDescent="0.3">
      <c r="E35" s="81"/>
    </row>
    <row r="36" spans="5:13" x14ac:dyDescent="0.3">
      <c r="E36" s="81"/>
    </row>
    <row r="37" spans="5:13" x14ac:dyDescent="0.3">
      <c r="E37" s="81"/>
    </row>
    <row r="38" spans="5:13" x14ac:dyDescent="0.3">
      <c r="E38" s="81"/>
    </row>
    <row r="39" spans="5:13" x14ac:dyDescent="0.3">
      <c r="E39" s="81"/>
    </row>
    <row r="40" spans="5:13" x14ac:dyDescent="0.3">
      <c r="E40" s="81"/>
    </row>
    <row r="41" spans="5:13" x14ac:dyDescent="0.3">
      <c r="E41" s="81"/>
    </row>
  </sheetData>
  <autoFilter ref="A5:AK33" xr:uid="{B59CD103-B62F-49E2-B786-E2E5C377D6FE}">
    <filterColumn colId="2" showButton="0"/>
  </autoFilter>
  <mergeCells count="20">
    <mergeCell ref="H1:L4"/>
    <mergeCell ref="M1:Q4"/>
    <mergeCell ref="AL1:AP4"/>
    <mergeCell ref="AQ1:AU4"/>
    <mergeCell ref="AB1:AF4"/>
    <mergeCell ref="AG1:AK4"/>
    <mergeCell ref="R1:V4"/>
    <mergeCell ref="W1:AA4"/>
    <mergeCell ref="C5:D5"/>
    <mergeCell ref="A1:A4"/>
    <mergeCell ref="A6:A31"/>
    <mergeCell ref="B6:B9"/>
    <mergeCell ref="B10:B12"/>
    <mergeCell ref="B13:B26"/>
    <mergeCell ref="B27:B28"/>
    <mergeCell ref="B29:B31"/>
    <mergeCell ref="B1:G1"/>
    <mergeCell ref="B2:G2"/>
    <mergeCell ref="B3:G3"/>
    <mergeCell ref="B4:G4"/>
  </mergeCells>
  <phoneticPr fontId="54" type="noConversion"/>
  <pageMargins left="0.7" right="0.7" top="0.75" bottom="0.75" header="0.3" footer="0.3"/>
  <pageSetup paperSize="9" scale="51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A7E6-5AF1-42C8-83CB-6E18DBD085B0}">
  <sheetPr>
    <tabColor rgb="FF99FFCC"/>
  </sheetPr>
  <dimension ref="A1:AU26"/>
  <sheetViews>
    <sheetView topLeftCell="A10" zoomScale="59" zoomScaleNormal="59" workbookViewId="0">
      <selection activeCell="F11" sqref="F11"/>
    </sheetView>
  </sheetViews>
  <sheetFormatPr baseColWidth="10" defaultColWidth="11.42578125" defaultRowHeight="17.25" x14ac:dyDescent="0.3"/>
  <cols>
    <col min="1" max="1" width="36.42578125" style="81" customWidth="1"/>
    <col min="2" max="2" width="30.5703125" style="81" customWidth="1"/>
    <col min="3" max="3" width="7.7109375" style="81" customWidth="1"/>
    <col min="4" max="4" width="45.5703125" style="81" customWidth="1"/>
    <col min="5" max="5" width="40.7109375" style="87" customWidth="1"/>
    <col min="6" max="6" width="40.7109375" style="81" customWidth="1"/>
    <col min="7" max="7" width="34.140625" style="81" customWidth="1"/>
    <col min="8" max="8" width="15" style="81" customWidth="1"/>
    <col min="9" max="9" width="56.85546875" style="81" customWidth="1"/>
    <col min="10" max="10" width="38" style="82" customWidth="1"/>
    <col min="11" max="11" width="47.5703125" style="81" customWidth="1"/>
    <col min="12" max="12" width="39.7109375" style="81" customWidth="1"/>
    <col min="13" max="13" width="16.7109375" style="84" customWidth="1"/>
    <col min="14" max="14" width="55.28515625" style="81" customWidth="1"/>
    <col min="15" max="15" width="42.28515625" style="85" customWidth="1"/>
    <col min="16" max="16" width="43.5703125" style="81" customWidth="1"/>
    <col min="17" max="17" width="40.7109375" style="86" customWidth="1"/>
    <col min="18" max="18" width="15.42578125" style="81" customWidth="1"/>
    <col min="19" max="19" width="44.85546875" style="81" customWidth="1"/>
    <col min="20" max="20" width="26.7109375" style="81" customWidth="1"/>
    <col min="21" max="21" width="33.140625" style="81" customWidth="1"/>
    <col min="22" max="22" width="37.85546875" style="81" customWidth="1"/>
    <col min="23" max="23" width="16.5703125" style="81" customWidth="1"/>
    <col min="24" max="24" width="33.7109375" style="81" customWidth="1"/>
    <col min="25" max="25" width="28.28515625" style="81" customWidth="1"/>
    <col min="26" max="26" width="30.28515625" style="81" customWidth="1"/>
    <col min="27" max="27" width="21.85546875" style="81" customWidth="1"/>
    <col min="28" max="28" width="17.7109375" style="81" customWidth="1"/>
    <col min="29" max="29" width="30.7109375" style="81" customWidth="1"/>
    <col min="30" max="30" width="26.28515625" style="81" customWidth="1"/>
    <col min="31" max="31" width="33.140625" style="81" customWidth="1"/>
    <col min="32" max="32" width="29.140625" style="81" customWidth="1"/>
    <col min="33" max="33" width="15.5703125" style="81" customWidth="1"/>
    <col min="34" max="34" width="38.28515625" style="81" customWidth="1"/>
    <col min="35" max="35" width="18" style="81" customWidth="1"/>
    <col min="36" max="36" width="32.7109375" style="81" customWidth="1"/>
    <col min="37" max="37" width="25.7109375" style="81" customWidth="1"/>
    <col min="38" max="38" width="16.140625" style="81" customWidth="1"/>
    <col min="39" max="39" width="35.5703125" style="81" customWidth="1"/>
    <col min="40" max="40" width="17.28515625" style="81" customWidth="1"/>
    <col min="41" max="41" width="36.5703125" style="81" customWidth="1"/>
    <col min="42" max="42" width="23.140625" style="81" customWidth="1"/>
    <col min="43" max="43" width="18.42578125" style="81" customWidth="1"/>
    <col min="44" max="44" width="28.5703125" style="81" customWidth="1"/>
    <col min="45" max="45" width="21.140625" style="81" customWidth="1"/>
    <col min="46" max="46" width="37.42578125" style="81" customWidth="1"/>
    <col min="47" max="47" width="21.140625" style="81" customWidth="1"/>
    <col min="48" max="16384" width="11.42578125" style="81"/>
  </cols>
  <sheetData>
    <row r="1" spans="1:47" ht="33" customHeight="1" thickBot="1" x14ac:dyDescent="0.35">
      <c r="A1" s="696"/>
      <c r="B1" s="697" t="s">
        <v>534</v>
      </c>
      <c r="C1" s="697"/>
      <c r="D1" s="697"/>
      <c r="E1" s="697"/>
      <c r="F1" s="697"/>
      <c r="G1" s="697"/>
      <c r="H1" s="688" t="s">
        <v>507</v>
      </c>
      <c r="I1" s="688"/>
      <c r="J1" s="688"/>
      <c r="K1" s="688"/>
      <c r="L1" s="688"/>
      <c r="M1" s="688" t="s">
        <v>508</v>
      </c>
      <c r="N1" s="688"/>
      <c r="O1" s="688"/>
      <c r="P1" s="688"/>
      <c r="Q1" s="688"/>
      <c r="R1" s="691" t="s">
        <v>509</v>
      </c>
      <c r="S1" s="691"/>
      <c r="T1" s="691"/>
      <c r="U1" s="691"/>
      <c r="V1" s="691"/>
      <c r="W1" s="710" t="s">
        <v>512</v>
      </c>
      <c r="X1" s="711"/>
      <c r="Y1" s="711"/>
      <c r="Z1" s="711"/>
      <c r="AA1" s="712"/>
      <c r="AB1" s="691" t="s">
        <v>513</v>
      </c>
      <c r="AC1" s="691"/>
      <c r="AD1" s="691"/>
      <c r="AE1" s="691"/>
      <c r="AF1" s="691"/>
      <c r="AG1" s="691" t="s">
        <v>515</v>
      </c>
      <c r="AH1" s="691"/>
      <c r="AI1" s="691"/>
      <c r="AJ1" s="691"/>
      <c r="AK1" s="691"/>
      <c r="AL1" s="691" t="s">
        <v>516</v>
      </c>
      <c r="AM1" s="691"/>
      <c r="AN1" s="691"/>
      <c r="AO1" s="691"/>
      <c r="AP1" s="691"/>
      <c r="AQ1" s="691" t="s">
        <v>514</v>
      </c>
      <c r="AR1" s="691"/>
      <c r="AS1" s="691"/>
      <c r="AT1" s="691"/>
      <c r="AU1" s="691"/>
    </row>
    <row r="2" spans="1:47" ht="24.6" customHeight="1" thickBot="1" x14ac:dyDescent="0.35">
      <c r="A2" s="696"/>
      <c r="B2" s="705" t="s">
        <v>505</v>
      </c>
      <c r="C2" s="705"/>
      <c r="D2" s="705"/>
      <c r="E2" s="705"/>
      <c r="F2" s="705"/>
      <c r="G2" s="705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92"/>
      <c r="S2" s="692"/>
      <c r="T2" s="692"/>
      <c r="U2" s="692"/>
      <c r="V2" s="692"/>
      <c r="W2" s="713"/>
      <c r="X2" s="714"/>
      <c r="Y2" s="714"/>
      <c r="Z2" s="714"/>
      <c r="AA2" s="715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</row>
    <row r="3" spans="1:47" ht="22.15" customHeight="1" thickBot="1" x14ac:dyDescent="0.35">
      <c r="A3" s="696"/>
      <c r="B3" s="744" t="s">
        <v>298</v>
      </c>
      <c r="C3" s="744"/>
      <c r="D3" s="744"/>
      <c r="E3" s="744"/>
      <c r="F3" s="744"/>
      <c r="G3" s="744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92"/>
      <c r="S3" s="692"/>
      <c r="T3" s="692"/>
      <c r="U3" s="692"/>
      <c r="V3" s="692"/>
      <c r="W3" s="713"/>
      <c r="X3" s="714"/>
      <c r="Y3" s="714"/>
      <c r="Z3" s="714"/>
      <c r="AA3" s="715"/>
      <c r="AB3" s="692"/>
      <c r="AC3" s="692"/>
      <c r="AD3" s="692"/>
      <c r="AE3" s="692"/>
      <c r="AF3" s="692"/>
      <c r="AG3" s="692"/>
      <c r="AH3" s="692"/>
      <c r="AI3" s="692"/>
      <c r="AJ3" s="692"/>
      <c r="AK3" s="692"/>
      <c r="AL3" s="692"/>
      <c r="AM3" s="692"/>
      <c r="AN3" s="692"/>
      <c r="AO3" s="692"/>
      <c r="AP3" s="692"/>
      <c r="AQ3" s="692"/>
      <c r="AR3" s="692"/>
      <c r="AS3" s="692"/>
      <c r="AT3" s="692"/>
      <c r="AU3" s="692"/>
    </row>
    <row r="4" spans="1:47" ht="28.9" customHeight="1" thickBot="1" x14ac:dyDescent="0.35">
      <c r="A4" s="696"/>
      <c r="B4" s="745" t="s">
        <v>335</v>
      </c>
      <c r="C4" s="746"/>
      <c r="D4" s="746"/>
      <c r="E4" s="746"/>
      <c r="F4" s="746"/>
      <c r="G4" s="747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3"/>
      <c r="S4" s="693"/>
      <c r="T4" s="693"/>
      <c r="U4" s="693"/>
      <c r="V4" s="693"/>
      <c r="W4" s="716"/>
      <c r="X4" s="717"/>
      <c r="Y4" s="717"/>
      <c r="Z4" s="717"/>
      <c r="AA4" s="718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</row>
    <row r="5" spans="1:47" ht="32.25" thickBot="1" x14ac:dyDescent="0.35">
      <c r="A5" s="98" t="s">
        <v>292</v>
      </c>
      <c r="B5" s="99" t="s">
        <v>8</v>
      </c>
      <c r="C5" s="748" t="s">
        <v>28</v>
      </c>
      <c r="D5" s="699"/>
      <c r="E5" s="100" t="s">
        <v>293</v>
      </c>
      <c r="F5" s="101" t="s">
        <v>0</v>
      </c>
      <c r="G5" s="101" t="s">
        <v>7</v>
      </c>
      <c r="H5" s="100" t="s">
        <v>125</v>
      </c>
      <c r="I5" s="101" t="s">
        <v>126</v>
      </c>
      <c r="J5" s="101" t="s">
        <v>127</v>
      </c>
      <c r="K5" s="100" t="s">
        <v>128</v>
      </c>
      <c r="L5" s="100" t="s">
        <v>21</v>
      </c>
      <c r="M5" s="100" t="s">
        <v>125</v>
      </c>
      <c r="N5" s="100" t="s">
        <v>126</v>
      </c>
      <c r="O5" s="101" t="s">
        <v>127</v>
      </c>
      <c r="P5" s="100" t="s">
        <v>128</v>
      </c>
      <c r="Q5" s="100" t="s">
        <v>21</v>
      </c>
      <c r="R5" s="100" t="s">
        <v>125</v>
      </c>
      <c r="S5" s="100" t="s">
        <v>126</v>
      </c>
      <c r="T5" s="100" t="s">
        <v>127</v>
      </c>
      <c r="U5" s="100" t="s">
        <v>128</v>
      </c>
      <c r="V5" s="100" t="s">
        <v>21</v>
      </c>
      <c r="W5" s="100" t="s">
        <v>125</v>
      </c>
      <c r="X5" s="100" t="s">
        <v>126</v>
      </c>
      <c r="Y5" s="100" t="s">
        <v>127</v>
      </c>
      <c r="Z5" s="100" t="s">
        <v>128</v>
      </c>
      <c r="AA5" s="100" t="s">
        <v>21</v>
      </c>
      <c r="AB5" s="100" t="s">
        <v>125</v>
      </c>
      <c r="AC5" s="100" t="s">
        <v>126</v>
      </c>
      <c r="AD5" s="100" t="s">
        <v>127</v>
      </c>
      <c r="AE5" s="100" t="s">
        <v>128</v>
      </c>
      <c r="AF5" s="100" t="s">
        <v>21</v>
      </c>
      <c r="AG5" s="100" t="s">
        <v>125</v>
      </c>
      <c r="AH5" s="100" t="s">
        <v>126</v>
      </c>
      <c r="AI5" s="100" t="s">
        <v>127</v>
      </c>
      <c r="AJ5" s="100" t="s">
        <v>128</v>
      </c>
      <c r="AK5" s="100" t="s">
        <v>21</v>
      </c>
      <c r="AL5" s="100" t="s">
        <v>125</v>
      </c>
      <c r="AM5" s="100" t="s">
        <v>126</v>
      </c>
      <c r="AN5" s="100" t="s">
        <v>127</v>
      </c>
      <c r="AO5" s="100" t="s">
        <v>128</v>
      </c>
      <c r="AP5" s="100" t="s">
        <v>21</v>
      </c>
      <c r="AQ5" s="100" t="s">
        <v>125</v>
      </c>
      <c r="AR5" s="100" t="s">
        <v>126</v>
      </c>
      <c r="AS5" s="100" t="s">
        <v>127</v>
      </c>
      <c r="AT5" s="100" t="s">
        <v>128</v>
      </c>
      <c r="AU5" s="100" t="s">
        <v>21</v>
      </c>
    </row>
    <row r="6" spans="1:47" ht="192" customHeight="1" x14ac:dyDescent="0.3">
      <c r="A6" s="706" t="s">
        <v>336</v>
      </c>
      <c r="B6" s="719" t="s">
        <v>235</v>
      </c>
      <c r="C6" s="269" t="s">
        <v>1</v>
      </c>
      <c r="D6" s="328" t="s">
        <v>456</v>
      </c>
      <c r="E6" s="329" t="s">
        <v>171</v>
      </c>
      <c r="F6" s="329" t="s">
        <v>310</v>
      </c>
      <c r="G6" s="343" t="s">
        <v>457</v>
      </c>
      <c r="H6" s="254"/>
      <c r="I6" s="311"/>
      <c r="J6" s="313"/>
      <c r="K6" s="313"/>
      <c r="L6" s="200"/>
      <c r="M6" s="254"/>
      <c r="N6" s="311"/>
      <c r="O6" s="313"/>
      <c r="P6" s="313"/>
      <c r="Q6" s="200"/>
      <c r="R6" s="254"/>
      <c r="S6" s="311"/>
      <c r="T6" s="313"/>
      <c r="U6" s="313"/>
      <c r="V6" s="200"/>
      <c r="W6" s="254"/>
      <c r="X6" s="311"/>
      <c r="Y6" s="313"/>
      <c r="Z6" s="313"/>
      <c r="AA6" s="200"/>
      <c r="AB6" s="254"/>
      <c r="AC6" s="311"/>
      <c r="AD6" s="313"/>
      <c r="AE6" s="313"/>
      <c r="AF6" s="200"/>
      <c r="AG6" s="254"/>
      <c r="AH6" s="311"/>
      <c r="AI6" s="313"/>
      <c r="AJ6" s="313"/>
      <c r="AK6" s="200"/>
      <c r="AL6" s="254"/>
      <c r="AM6" s="311"/>
      <c r="AN6" s="313"/>
      <c r="AO6" s="313"/>
      <c r="AP6" s="200"/>
      <c r="AQ6" s="254"/>
      <c r="AR6" s="311"/>
      <c r="AS6" s="313"/>
      <c r="AT6" s="313"/>
      <c r="AU6" s="200"/>
    </row>
    <row r="7" spans="1:47" ht="231" customHeight="1" x14ac:dyDescent="0.3">
      <c r="A7" s="707"/>
      <c r="B7" s="749"/>
      <c r="C7" s="271" t="s">
        <v>2</v>
      </c>
      <c r="D7" s="330" t="s">
        <v>224</v>
      </c>
      <c r="E7" s="297" t="s">
        <v>172</v>
      </c>
      <c r="F7" s="327" t="s">
        <v>310</v>
      </c>
      <c r="G7" s="344" t="s">
        <v>457</v>
      </c>
      <c r="H7" s="357"/>
      <c r="I7" s="315"/>
      <c r="J7" s="297"/>
      <c r="K7" s="297"/>
      <c r="L7" s="202"/>
      <c r="M7" s="357"/>
      <c r="N7" s="315"/>
      <c r="O7" s="297"/>
      <c r="P7" s="297"/>
      <c r="Q7" s="202"/>
      <c r="R7" s="357"/>
      <c r="S7" s="315"/>
      <c r="T7" s="297"/>
      <c r="U7" s="297"/>
      <c r="V7" s="202"/>
      <c r="W7" s="357"/>
      <c r="X7" s="315"/>
      <c r="Y7" s="297"/>
      <c r="Z7" s="297"/>
      <c r="AA7" s="202"/>
      <c r="AB7" s="357"/>
      <c r="AC7" s="315"/>
      <c r="AD7" s="297"/>
      <c r="AE7" s="297"/>
      <c r="AF7" s="202"/>
      <c r="AG7" s="357"/>
      <c r="AH7" s="315"/>
      <c r="AI7" s="297"/>
      <c r="AJ7" s="297"/>
      <c r="AK7" s="202"/>
      <c r="AL7" s="357"/>
      <c r="AM7" s="315"/>
      <c r="AN7" s="297"/>
      <c r="AO7" s="297"/>
      <c r="AP7" s="202"/>
      <c r="AQ7" s="357"/>
      <c r="AR7" s="315"/>
      <c r="AS7" s="297"/>
      <c r="AT7" s="297"/>
      <c r="AU7" s="202"/>
    </row>
    <row r="8" spans="1:47" ht="79.5" customHeight="1" x14ac:dyDescent="0.3">
      <c r="A8" s="707"/>
      <c r="B8" s="749"/>
      <c r="C8" s="271" t="s">
        <v>3</v>
      </c>
      <c r="D8" s="330" t="s">
        <v>244</v>
      </c>
      <c r="E8" s="297" t="s">
        <v>247</v>
      </c>
      <c r="F8" s="327" t="s">
        <v>311</v>
      </c>
      <c r="G8" s="344" t="s">
        <v>457</v>
      </c>
      <c r="H8" s="358"/>
      <c r="I8" s="361"/>
      <c r="J8" s="360"/>
      <c r="K8" s="360"/>
      <c r="L8" s="202"/>
      <c r="M8" s="358"/>
      <c r="N8" s="361"/>
      <c r="O8" s="360"/>
      <c r="P8" s="360"/>
      <c r="Q8" s="202"/>
      <c r="R8" s="358"/>
      <c r="S8" s="361"/>
      <c r="T8" s="360"/>
      <c r="U8" s="360"/>
      <c r="V8" s="202"/>
      <c r="W8" s="358"/>
      <c r="X8" s="361"/>
      <c r="Y8" s="360"/>
      <c r="Z8" s="360"/>
      <c r="AA8" s="202"/>
      <c r="AB8" s="358"/>
      <c r="AC8" s="361"/>
      <c r="AD8" s="360"/>
      <c r="AE8" s="360"/>
      <c r="AF8" s="202"/>
      <c r="AG8" s="358"/>
      <c r="AH8" s="361"/>
      <c r="AI8" s="360"/>
      <c r="AJ8" s="360"/>
      <c r="AK8" s="202"/>
      <c r="AL8" s="358"/>
      <c r="AM8" s="361"/>
      <c r="AN8" s="360"/>
      <c r="AO8" s="360"/>
      <c r="AP8" s="202"/>
      <c r="AQ8" s="358"/>
      <c r="AR8" s="361"/>
      <c r="AS8" s="360"/>
      <c r="AT8" s="360"/>
      <c r="AU8" s="202"/>
    </row>
    <row r="9" spans="1:47" ht="88.5" customHeight="1" x14ac:dyDescent="0.3">
      <c r="A9" s="707"/>
      <c r="B9" s="749"/>
      <c r="C9" s="271" t="s">
        <v>245</v>
      </c>
      <c r="D9" s="330" t="s">
        <v>170</v>
      </c>
      <c r="E9" s="297" t="s">
        <v>173</v>
      </c>
      <c r="F9" s="297" t="s">
        <v>449</v>
      </c>
      <c r="G9" s="345" t="s">
        <v>445</v>
      </c>
      <c r="H9" s="358"/>
      <c r="I9" s="361"/>
      <c r="J9" s="360"/>
      <c r="K9" s="360"/>
      <c r="L9" s="202"/>
      <c r="M9" s="358"/>
      <c r="N9" s="361"/>
      <c r="O9" s="360"/>
      <c r="P9" s="360"/>
      <c r="Q9" s="202"/>
      <c r="R9" s="358"/>
      <c r="S9" s="361"/>
      <c r="T9" s="360"/>
      <c r="U9" s="360"/>
      <c r="V9" s="202"/>
      <c r="W9" s="358"/>
      <c r="X9" s="361"/>
      <c r="Y9" s="360"/>
      <c r="Z9" s="360"/>
      <c r="AA9" s="202"/>
      <c r="AB9" s="358"/>
      <c r="AC9" s="361"/>
      <c r="AD9" s="360"/>
      <c r="AE9" s="360"/>
      <c r="AF9" s="202"/>
      <c r="AG9" s="358"/>
      <c r="AH9" s="361"/>
      <c r="AI9" s="360"/>
      <c r="AJ9" s="360"/>
      <c r="AK9" s="202"/>
      <c r="AL9" s="358"/>
      <c r="AM9" s="361"/>
      <c r="AN9" s="360"/>
      <c r="AO9" s="360"/>
      <c r="AP9" s="202"/>
      <c r="AQ9" s="358"/>
      <c r="AR9" s="361"/>
      <c r="AS9" s="360"/>
      <c r="AT9" s="360"/>
      <c r="AU9" s="202"/>
    </row>
    <row r="10" spans="1:47" ht="79.5" customHeight="1" thickBot="1" x14ac:dyDescent="0.35">
      <c r="A10" s="707"/>
      <c r="B10" s="720"/>
      <c r="C10" s="272" t="s">
        <v>246</v>
      </c>
      <c r="D10" s="331" t="s">
        <v>211</v>
      </c>
      <c r="E10" s="332" t="s">
        <v>174</v>
      </c>
      <c r="F10" s="332" t="s">
        <v>312</v>
      </c>
      <c r="G10" s="346" t="s">
        <v>175</v>
      </c>
      <c r="H10" s="359"/>
      <c r="I10" s="362"/>
      <c r="J10" s="363"/>
      <c r="K10" s="364"/>
      <c r="L10" s="365"/>
      <c r="M10" s="359"/>
      <c r="N10" s="362"/>
      <c r="O10" s="363"/>
      <c r="P10" s="364"/>
      <c r="Q10" s="365"/>
      <c r="R10" s="359"/>
      <c r="S10" s="362"/>
      <c r="T10" s="363"/>
      <c r="U10" s="364"/>
      <c r="V10" s="365"/>
      <c r="W10" s="359"/>
      <c r="X10" s="362"/>
      <c r="Y10" s="363"/>
      <c r="Z10" s="364"/>
      <c r="AA10" s="365"/>
      <c r="AB10" s="359"/>
      <c r="AC10" s="362"/>
      <c r="AD10" s="363"/>
      <c r="AE10" s="364"/>
      <c r="AF10" s="365"/>
      <c r="AG10" s="359"/>
      <c r="AH10" s="362"/>
      <c r="AI10" s="363"/>
      <c r="AJ10" s="364"/>
      <c r="AK10" s="365"/>
      <c r="AL10" s="359"/>
      <c r="AM10" s="362"/>
      <c r="AN10" s="363"/>
      <c r="AO10" s="364"/>
      <c r="AP10" s="365"/>
      <c r="AQ10" s="359"/>
      <c r="AR10" s="362"/>
      <c r="AS10" s="363"/>
      <c r="AT10" s="364"/>
      <c r="AU10" s="365"/>
    </row>
    <row r="11" spans="1:47" ht="93" customHeight="1" x14ac:dyDescent="0.3">
      <c r="A11" s="707"/>
      <c r="B11" s="719" t="s">
        <v>318</v>
      </c>
      <c r="C11" s="269" t="s">
        <v>4</v>
      </c>
      <c r="D11" s="333" t="s">
        <v>234</v>
      </c>
      <c r="E11" s="313" t="s">
        <v>203</v>
      </c>
      <c r="F11" s="313" t="s">
        <v>449</v>
      </c>
      <c r="G11" s="347" t="s">
        <v>446</v>
      </c>
      <c r="H11" s="292"/>
      <c r="I11" s="366"/>
      <c r="J11" s="367"/>
      <c r="K11" s="322"/>
      <c r="L11" s="200"/>
      <c r="M11" s="292"/>
      <c r="N11" s="366"/>
      <c r="O11" s="367"/>
      <c r="P11" s="322"/>
      <c r="Q11" s="200"/>
      <c r="R11" s="292"/>
      <c r="S11" s="366"/>
      <c r="T11" s="367"/>
      <c r="U11" s="322"/>
      <c r="V11" s="200"/>
      <c r="W11" s="292"/>
      <c r="X11" s="366"/>
      <c r="Y11" s="367"/>
      <c r="Z11" s="322"/>
      <c r="AA11" s="200"/>
      <c r="AB11" s="292"/>
      <c r="AC11" s="366"/>
      <c r="AD11" s="367"/>
      <c r="AE11" s="322"/>
      <c r="AF11" s="200"/>
      <c r="AG11" s="292"/>
      <c r="AH11" s="366"/>
      <c r="AI11" s="367"/>
      <c r="AJ11" s="322"/>
      <c r="AK11" s="200"/>
      <c r="AL11" s="292"/>
      <c r="AM11" s="366"/>
      <c r="AN11" s="367"/>
      <c r="AO11" s="322"/>
      <c r="AP11" s="200"/>
      <c r="AQ11" s="292"/>
      <c r="AR11" s="366"/>
      <c r="AS11" s="367"/>
      <c r="AT11" s="322"/>
      <c r="AU11" s="200"/>
    </row>
    <row r="12" spans="1:47" ht="100.5" customHeight="1" thickBot="1" x14ac:dyDescent="0.35">
      <c r="A12" s="707"/>
      <c r="B12" s="720"/>
      <c r="C12" s="272" t="s">
        <v>5</v>
      </c>
      <c r="D12" s="331" t="s">
        <v>202</v>
      </c>
      <c r="E12" s="332" t="s">
        <v>212</v>
      </c>
      <c r="F12" s="332" t="s">
        <v>448</v>
      </c>
      <c r="G12" s="346" t="s">
        <v>447</v>
      </c>
      <c r="H12" s="359"/>
      <c r="I12" s="362"/>
      <c r="J12" s="363"/>
      <c r="K12" s="364"/>
      <c r="L12" s="365"/>
      <c r="M12" s="359"/>
      <c r="N12" s="362"/>
      <c r="O12" s="363"/>
      <c r="P12" s="364"/>
      <c r="Q12" s="365"/>
      <c r="R12" s="359"/>
      <c r="S12" s="362"/>
      <c r="T12" s="363"/>
      <c r="U12" s="364"/>
      <c r="V12" s="365"/>
      <c r="W12" s="359"/>
      <c r="X12" s="362"/>
      <c r="Y12" s="363"/>
      <c r="Z12" s="364"/>
      <c r="AA12" s="365"/>
      <c r="AB12" s="359"/>
      <c r="AC12" s="362"/>
      <c r="AD12" s="363"/>
      <c r="AE12" s="364"/>
      <c r="AF12" s="365"/>
      <c r="AG12" s="359"/>
      <c r="AH12" s="362"/>
      <c r="AI12" s="363"/>
      <c r="AJ12" s="364"/>
      <c r="AK12" s="365"/>
      <c r="AL12" s="359"/>
      <c r="AM12" s="362"/>
      <c r="AN12" s="363"/>
      <c r="AO12" s="364"/>
      <c r="AP12" s="365"/>
      <c r="AQ12" s="359"/>
      <c r="AR12" s="362"/>
      <c r="AS12" s="363"/>
      <c r="AT12" s="364"/>
      <c r="AU12" s="365"/>
    </row>
    <row r="13" spans="1:47" s="83" customFormat="1" ht="146.25" customHeight="1" x14ac:dyDescent="0.25">
      <c r="A13" s="707"/>
      <c r="B13" s="719" t="s">
        <v>319</v>
      </c>
      <c r="C13" s="269" t="s">
        <v>9</v>
      </c>
      <c r="D13" s="333" t="s">
        <v>316</v>
      </c>
      <c r="E13" s="313" t="s">
        <v>237</v>
      </c>
      <c r="F13" s="313" t="s">
        <v>449</v>
      </c>
      <c r="G13" s="347" t="s">
        <v>458</v>
      </c>
      <c r="H13" s="368"/>
      <c r="I13" s="185"/>
      <c r="J13" s="322"/>
      <c r="K13" s="322"/>
      <c r="L13" s="259"/>
      <c r="M13" s="368"/>
      <c r="N13" s="185"/>
      <c r="O13" s="322"/>
      <c r="P13" s="322"/>
      <c r="Q13" s="259"/>
      <c r="R13" s="368"/>
      <c r="S13" s="185"/>
      <c r="T13" s="322"/>
      <c r="U13" s="322"/>
      <c r="V13" s="259"/>
      <c r="W13" s="368"/>
      <c r="X13" s="185"/>
      <c r="Y13" s="322"/>
      <c r="Z13" s="322"/>
      <c r="AA13" s="259"/>
      <c r="AB13" s="368"/>
      <c r="AC13" s="185"/>
      <c r="AD13" s="322"/>
      <c r="AE13" s="322"/>
      <c r="AF13" s="259"/>
      <c r="AG13" s="368"/>
      <c r="AH13" s="185"/>
      <c r="AI13" s="322"/>
      <c r="AJ13" s="322"/>
      <c r="AK13" s="259"/>
      <c r="AL13" s="368"/>
      <c r="AM13" s="185"/>
      <c r="AN13" s="322"/>
      <c r="AO13" s="322"/>
      <c r="AP13" s="259"/>
      <c r="AQ13" s="368"/>
      <c r="AR13" s="185"/>
      <c r="AS13" s="322"/>
      <c r="AT13" s="322"/>
      <c r="AU13" s="259"/>
    </row>
    <row r="14" spans="1:47" s="83" customFormat="1" ht="80.25" customHeight="1" thickBot="1" x14ac:dyDescent="0.3">
      <c r="A14" s="707"/>
      <c r="B14" s="750"/>
      <c r="C14" s="334" t="s">
        <v>10</v>
      </c>
      <c r="D14" s="339" t="s">
        <v>176</v>
      </c>
      <c r="E14" s="340" t="s">
        <v>459</v>
      </c>
      <c r="F14" s="340" t="s">
        <v>313</v>
      </c>
      <c r="G14" s="348" t="s">
        <v>517</v>
      </c>
      <c r="H14" s="369"/>
      <c r="I14" s="374"/>
      <c r="J14" s="375"/>
      <c r="K14" s="375"/>
      <c r="L14" s="376"/>
      <c r="M14" s="369"/>
      <c r="N14" s="374"/>
      <c r="O14" s="375"/>
      <c r="P14" s="375"/>
      <c r="Q14" s="376"/>
      <c r="R14" s="369"/>
      <c r="S14" s="374"/>
      <c r="T14" s="375"/>
      <c r="U14" s="375"/>
      <c r="V14" s="376"/>
      <c r="W14" s="369"/>
      <c r="X14" s="374"/>
      <c r="Y14" s="375"/>
      <c r="Z14" s="375"/>
      <c r="AA14" s="376"/>
      <c r="AB14" s="369"/>
      <c r="AC14" s="374"/>
      <c r="AD14" s="375"/>
      <c r="AE14" s="375"/>
      <c r="AF14" s="376"/>
      <c r="AG14" s="369"/>
      <c r="AH14" s="374"/>
      <c r="AI14" s="375"/>
      <c r="AJ14" s="375"/>
      <c r="AK14" s="376"/>
      <c r="AL14" s="369"/>
      <c r="AM14" s="374"/>
      <c r="AN14" s="375"/>
      <c r="AO14" s="375"/>
      <c r="AP14" s="376"/>
      <c r="AQ14" s="369"/>
      <c r="AR14" s="374"/>
      <c r="AS14" s="375"/>
      <c r="AT14" s="375"/>
      <c r="AU14" s="376"/>
    </row>
    <row r="15" spans="1:47" ht="98.25" customHeight="1" x14ac:dyDescent="0.3">
      <c r="A15" s="707"/>
      <c r="B15" s="719" t="s">
        <v>317</v>
      </c>
      <c r="C15" s="337" t="s">
        <v>11</v>
      </c>
      <c r="D15" s="341" t="s">
        <v>227</v>
      </c>
      <c r="E15" s="342" t="s">
        <v>171</v>
      </c>
      <c r="F15" s="342" t="s">
        <v>314</v>
      </c>
      <c r="G15" s="349" t="s">
        <v>518</v>
      </c>
      <c r="H15" s="373"/>
      <c r="I15" s="377"/>
      <c r="J15" s="378"/>
      <c r="K15" s="379"/>
      <c r="L15" s="380"/>
      <c r="M15" s="373"/>
      <c r="N15" s="377"/>
      <c r="O15" s="378"/>
      <c r="P15" s="379"/>
      <c r="Q15" s="380"/>
      <c r="R15" s="373"/>
      <c r="S15" s="377"/>
      <c r="T15" s="378"/>
      <c r="U15" s="379"/>
      <c r="V15" s="380"/>
      <c r="W15" s="373"/>
      <c r="X15" s="377"/>
      <c r="Y15" s="378"/>
      <c r="Z15" s="379"/>
      <c r="AA15" s="380"/>
      <c r="AB15" s="373"/>
      <c r="AC15" s="377"/>
      <c r="AD15" s="378"/>
      <c r="AE15" s="379"/>
      <c r="AF15" s="380"/>
      <c r="AG15" s="373"/>
      <c r="AH15" s="377"/>
      <c r="AI15" s="378"/>
      <c r="AJ15" s="379"/>
      <c r="AK15" s="380"/>
      <c r="AL15" s="373"/>
      <c r="AM15" s="377"/>
      <c r="AN15" s="378"/>
      <c r="AO15" s="379"/>
      <c r="AP15" s="380"/>
      <c r="AQ15" s="373"/>
      <c r="AR15" s="377"/>
      <c r="AS15" s="378"/>
      <c r="AT15" s="379"/>
      <c r="AU15" s="380"/>
    </row>
    <row r="16" spans="1:47" ht="102" customHeight="1" thickBot="1" x14ac:dyDescent="0.35">
      <c r="A16" s="708"/>
      <c r="B16" s="720"/>
      <c r="C16" s="338" t="s">
        <v>12</v>
      </c>
      <c r="D16" s="335" t="s">
        <v>225</v>
      </c>
      <c r="E16" s="336" t="s">
        <v>226</v>
      </c>
      <c r="F16" s="336" t="s">
        <v>315</v>
      </c>
      <c r="G16" s="350" t="s">
        <v>519</v>
      </c>
      <c r="H16" s="369"/>
      <c r="I16" s="370"/>
      <c r="J16" s="381"/>
      <c r="K16" s="371"/>
      <c r="L16" s="382"/>
      <c r="M16" s="369"/>
      <c r="N16" s="370"/>
      <c r="O16" s="381"/>
      <c r="P16" s="371"/>
      <c r="Q16" s="382"/>
      <c r="R16" s="369"/>
      <c r="S16" s="370"/>
      <c r="T16" s="381"/>
      <c r="U16" s="371"/>
      <c r="V16" s="382"/>
      <c r="W16" s="369"/>
      <c r="X16" s="370"/>
      <c r="Y16" s="381"/>
      <c r="Z16" s="371"/>
      <c r="AA16" s="382"/>
      <c r="AB16" s="369"/>
      <c r="AC16" s="370"/>
      <c r="AD16" s="381"/>
      <c r="AE16" s="371"/>
      <c r="AF16" s="382"/>
      <c r="AG16" s="369"/>
      <c r="AH16" s="370"/>
      <c r="AI16" s="381"/>
      <c r="AJ16" s="371"/>
      <c r="AK16" s="382"/>
      <c r="AL16" s="369"/>
      <c r="AM16" s="370"/>
      <c r="AN16" s="381"/>
      <c r="AO16" s="371"/>
      <c r="AP16" s="382"/>
      <c r="AQ16" s="369"/>
      <c r="AR16" s="370"/>
      <c r="AS16" s="381"/>
      <c r="AT16" s="371"/>
      <c r="AU16" s="382"/>
    </row>
    <row r="17" spans="1:47" ht="19.5" thickBot="1" x14ac:dyDescent="0.35">
      <c r="A17" s="102"/>
      <c r="B17" s="352"/>
      <c r="C17" s="353"/>
      <c r="D17" s="353"/>
      <c r="E17" s="354"/>
      <c r="F17" s="355" t="s">
        <v>197</v>
      </c>
      <c r="G17" s="356"/>
      <c r="H17" s="351">
        <f>SUM(H6:H16)/11</f>
        <v>0</v>
      </c>
      <c r="I17" s="103"/>
      <c r="J17" s="105"/>
      <c r="K17" s="103"/>
      <c r="L17" s="103"/>
      <c r="M17" s="104">
        <f>SUM(M6:M16)/11</f>
        <v>0</v>
      </c>
      <c r="N17" s="102"/>
      <c r="O17" s="106"/>
      <c r="P17" s="102"/>
      <c r="Q17" s="107"/>
      <c r="R17" s="104">
        <f>SUM(R6:R16)/11</f>
        <v>0</v>
      </c>
      <c r="S17" s="102"/>
      <c r="T17" s="102"/>
      <c r="U17" s="102"/>
      <c r="V17" s="102"/>
      <c r="W17" s="104">
        <f>SUM(W6:W16)/11</f>
        <v>0</v>
      </c>
      <c r="X17" s="103"/>
      <c r="Y17" s="105"/>
      <c r="Z17" s="103"/>
      <c r="AA17" s="103"/>
      <c r="AB17" s="104">
        <f>SUM(AB6:AB16)/11</f>
        <v>0</v>
      </c>
      <c r="AC17" s="102"/>
      <c r="AD17" s="106"/>
      <c r="AE17" s="102"/>
      <c r="AF17" s="107"/>
      <c r="AG17" s="104">
        <f>SUM(AG6:AG16)/11</f>
        <v>0</v>
      </c>
      <c r="AH17" s="102"/>
      <c r="AI17" s="102"/>
      <c r="AJ17" s="102"/>
      <c r="AK17" s="102"/>
      <c r="AL17" s="104">
        <f>SUM(AL6:AL16)/11</f>
        <v>0</v>
      </c>
      <c r="AM17" s="102"/>
      <c r="AN17" s="102"/>
      <c r="AO17" s="102"/>
      <c r="AP17" s="102"/>
      <c r="AQ17" s="104">
        <f>SUM(AQ6:AQ16)/11</f>
        <v>0</v>
      </c>
      <c r="AR17" s="102"/>
      <c r="AS17" s="102"/>
      <c r="AT17" s="102"/>
      <c r="AU17" s="102"/>
    </row>
    <row r="18" spans="1:47" ht="18" thickTop="1" x14ac:dyDescent="0.3">
      <c r="E18" s="81"/>
      <c r="H18" s="81">
        <v>3</v>
      </c>
    </row>
    <row r="19" spans="1:47" ht="60.75" customHeight="1" x14ac:dyDescent="0.3">
      <c r="E19" s="81"/>
    </row>
    <row r="20" spans="1:47" x14ac:dyDescent="0.3">
      <c r="E20" s="81"/>
    </row>
    <row r="21" spans="1:47" x14ac:dyDescent="0.3">
      <c r="E21" s="81"/>
    </row>
    <row r="22" spans="1:47" x14ac:dyDescent="0.3">
      <c r="E22" s="81"/>
    </row>
    <row r="23" spans="1:47" x14ac:dyDescent="0.3">
      <c r="E23" s="81"/>
    </row>
    <row r="24" spans="1:47" x14ac:dyDescent="0.3">
      <c r="E24" s="81"/>
    </row>
    <row r="25" spans="1:47" x14ac:dyDescent="0.3">
      <c r="E25" s="81"/>
    </row>
    <row r="26" spans="1:47" x14ac:dyDescent="0.3">
      <c r="E26" s="81"/>
    </row>
  </sheetData>
  <autoFilter ref="A5:AK18" xr:uid="{0781A7E6-5AF1-42C8-83CB-6E18DBD085B0}">
    <filterColumn colId="2" showButton="0"/>
  </autoFilter>
  <mergeCells count="19">
    <mergeCell ref="A6:A16"/>
    <mergeCell ref="B6:B10"/>
    <mergeCell ref="B11:B12"/>
    <mergeCell ref="B13:B14"/>
    <mergeCell ref="B15:B16"/>
    <mergeCell ref="AL1:AP4"/>
    <mergeCell ref="AQ1:AU4"/>
    <mergeCell ref="C5:D5"/>
    <mergeCell ref="A1:A4"/>
    <mergeCell ref="B1:G1"/>
    <mergeCell ref="H1:L4"/>
    <mergeCell ref="M1:Q4"/>
    <mergeCell ref="AB1:AF4"/>
    <mergeCell ref="AG1:AK4"/>
    <mergeCell ref="B2:G2"/>
    <mergeCell ref="B3:G3"/>
    <mergeCell ref="B4:G4"/>
    <mergeCell ref="R1:V4"/>
    <mergeCell ref="W1:AA4"/>
  </mergeCells>
  <phoneticPr fontId="54" type="noConversion"/>
  <pageMargins left="0.7" right="0.7" top="0.75" bottom="0.75" header="0.3" footer="0.3"/>
  <pageSetup paperSize="9" scale="51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A341872286834AB0D54B93028EBD96" ma:contentTypeVersion="2" ma:contentTypeDescription="Crear nuevo documento." ma:contentTypeScope="" ma:versionID="d4fe00a39c3e03e7f1f7f0463b2f1f12">
  <xsd:schema xmlns:xsd="http://www.w3.org/2001/XMLSchema" xmlns:xs="http://www.w3.org/2001/XMLSchema" xmlns:p="http://schemas.microsoft.com/office/2006/metadata/properties" xmlns:ns1="http://schemas.microsoft.com/sharepoint/v3" xmlns:ns2="ae9388c0-b1e2-40ea-b6a8-c51c7913cbd2" targetNamespace="http://schemas.microsoft.com/office/2006/metadata/properties" ma:root="true" ma:fieldsID="2d4c1eed58cd06e3b44bf82c75cab017" ns1:_="" ns2:_="">
    <xsd:import namespace="http://schemas.microsoft.com/sharepoint/v3"/>
    <xsd:import namespace="ae9388c0-b1e2-40ea-b6a8-c51c7913cbd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388c0-b1e2-40ea-b6a8-c51c7913cbd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ae9388c0-b1e2-40ea-b6a8-c51c7913cbd2" xsi:nil="true"/>
    <_dlc_DocIdUrl xmlns="ae9388c0-b1e2-40ea-b6a8-c51c7913cbd2">
      <Url xsi:nil="true"/>
      <Description xsi:nil="true"/>
    </_dlc_DocIdUrl>
  </documentManagement>
</p:properties>
</file>

<file path=customXml/itemProps1.xml><?xml version="1.0" encoding="utf-8"?>
<ds:datastoreItem xmlns:ds="http://schemas.openxmlformats.org/officeDocument/2006/customXml" ds:itemID="{547CF749-30CF-4F56-8C1A-D5544DE870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0BE56-2364-4B22-9EE2-8FF63C0A7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e9388c0-b1e2-40ea-b6a8-c51c7913c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002DB0-39FE-4E81-9FA9-F006613DDE8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59949F6-C922-43B9-B511-68612E7804FA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e9388c0-b1e2-40ea-b6a8-c51c7913cbd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0.Portada</vt:lpstr>
      <vt:lpstr>Art MIPG-DAFP</vt:lpstr>
      <vt:lpstr>C2 Intructivo</vt:lpstr>
      <vt:lpstr>TEMATICA 1 AE1 Y AE2</vt:lpstr>
      <vt:lpstr>TEMATICA 1  AE1, AE2, AE3 y AE4</vt:lpstr>
      <vt:lpstr>TEMATICA 2  AE5 y AE6</vt:lpstr>
      <vt:lpstr>SUIT raciona_priorizacion</vt:lpstr>
      <vt:lpstr>TEMATICA 3  AE7</vt:lpstr>
      <vt:lpstr>TEMATICA 3  AE8a </vt:lpstr>
      <vt:lpstr>TEMATICA 3  AE8b</vt:lpstr>
      <vt:lpstr>TEMATICA 3  AE9</vt:lpstr>
      <vt:lpstr>Ciclo PAAC - LEY</vt:lpstr>
      <vt:lpstr>OFICIO DAFP</vt:lpstr>
      <vt:lpstr>Seguimiento</vt:lpstr>
      <vt:lpstr>TEMATICA 4  AE10</vt:lpstr>
      <vt:lpstr>'0.Portada'!Área_de_impresión</vt:lpstr>
      <vt:lpstr>'C2 Intructivo'!Área_de_impresión</vt:lpstr>
      <vt:lpstr>'SUIT raciona_priorizacion'!Área_de_impresión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CRUZ</dc:creator>
  <cp:lastModifiedBy>Desktop</cp:lastModifiedBy>
  <cp:lastPrinted>2025-09-30T03:01:33Z</cp:lastPrinted>
  <dcterms:created xsi:type="dcterms:W3CDTF">2014-07-11T18:50:50Z</dcterms:created>
  <dcterms:modified xsi:type="dcterms:W3CDTF">2026-01-09T17:28:00Z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0x010100FDA341872286834AB0D54B93028EBD96</vt:lpwstr>
  </property>
  <property fmtid="{D5CDD505-2E9C-101B-9397-08002B2CF9AE}" pid="3" name="_dlc_DocIdItemGuid">
    <vt:lpwstr>bba4d54c-b861-49cf-b56a-b7b8d231e5aa</vt:lpwstr>
  </property>
</Properties>
</file>